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060" windowHeight="10365" activeTab="1"/>
  </bookViews>
  <sheets>
    <sheet name="ТИПОВАЯ ФОРМА ДОКЛАДА" sheetId="1" r:id="rId1"/>
    <sheet name="Показатели" sheetId="2" r:id="rId2"/>
  </sheets>
  <definedNames>
    <definedName name="_xlnm.Print_Titles" localSheetId="1">Показатели!$5:$6</definedName>
  </definedNames>
  <calcPr calcId="125725"/>
</workbook>
</file>

<file path=xl/calcChain.xml><?xml version="1.0" encoding="utf-8"?>
<calcChain xmlns="http://schemas.openxmlformats.org/spreadsheetml/2006/main">
  <c r="J6" i="2"/>
  <c r="I6"/>
  <c r="H6"/>
  <c r="F6"/>
</calcChain>
</file>

<file path=xl/sharedStrings.xml><?xml version="1.0" encoding="utf-8"?>
<sst xmlns="http://schemas.openxmlformats.org/spreadsheetml/2006/main" count="381" uniqueCount="181">
  <si>
    <t>УТВЕРЖДЕНА</t>
  </si>
  <si>
    <t>постановлением Правительства
Российской Федерации
от 17 декабря 2012 г.№ 1317</t>
  </si>
  <si>
    <t>ТИПОВАЯ ФОРМА ДОКЛАДА</t>
  </si>
  <si>
    <t>(ф.и.о. главы местной администрации городского округа (муниципального района))</t>
  </si>
  <si>
    <t>г. Глазов</t>
  </si>
  <si>
    <t>наименование городского округа (муниципального района)</t>
  </si>
  <si>
    <t>о достигнутых значениях показателей для оценки эффективности деятельности органов местного самоуправления</t>
  </si>
  <si>
    <t>городских округов и муниципальных районов за 2018 год и их пранируемые значения на 3 летний период</t>
  </si>
  <si>
    <t>Подпись</t>
  </si>
  <si>
    <t>Дата</t>
  </si>
  <si>
    <t>"_______"</t>
  </si>
  <si>
    <t>__________</t>
  </si>
  <si>
    <t>_______</t>
  </si>
  <si>
    <t>г.</t>
  </si>
  <si>
    <t>I. Показатели эффективности деятельности органов местного самоуправления городского округа 
(муниципального района)</t>
  </si>
  <si>
    <t>(официальное наименование городского округа (муниципального района))</t>
  </si>
  <si>
    <t xml:space="preserve">  Единица 
измерения</t>
  </si>
  <si>
    <t>Отчетная информация</t>
  </si>
  <si>
    <t>Примечание</t>
  </si>
  <si>
    <t>2018</t>
  </si>
  <si>
    <t>Экономическое развитие</t>
  </si>
  <si>
    <t>1.</t>
  </si>
  <si>
    <t>Число субъектов малого и среднего предпринимательства в расчете на 10 тыс. человек населения</t>
  </si>
  <si>
    <t>единиц</t>
  </si>
  <si>
    <t>Число  субъектов малого предпринимательства включает в себя число МП, число СП  и число ИП. С 2016 года данные взяты с сайта nalog.ru «Единый реестр субъектов малого и среднего предпринимательства».  Темп роста МП и ИП прогнозируется на основании подпрограммы «Создание условий для развития малого и среднего предпринимательства» муниципальной программы «Создание условий для устойчивого экономического развития», утвержденной постановлением Администрации города Глазова от 29.09.2014 № 9/26  (с учетом текущей ситуации).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</si>
  <si>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</si>
  <si>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</si>
  <si>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процентов</t>
  </si>
  <si>
    <t xml:space="preserve">Темп роста численности на МП прогнозируется на основании  
подпрограммы «Создание условий для развития малого и среднего предпринимательства» муниципальной программы «Создание условий для устойчивого экономического развития», утвержденной постановлением Администрации города Глазова от 29.09.2014 № 9/26 (с учетом текущей ситуации).
</t>
  </si>
  <si>
    <t>3.</t>
  </si>
  <si>
    <t>Объем инвестиций в основной капитал (за исключением бюджетных средств) в расчете на 1 жителя</t>
  </si>
  <si>
    <t>рублей</t>
  </si>
  <si>
    <t xml:space="preserve">В 2018 году в состав инвестиций в основной капитал вошли единовременные капитальные затраты по улучшению земель АО "ЧМЗ", в связи с чем прогноз на 2019, 2020,2021 составлен без учета этих расходов.  </t>
  </si>
  <si>
    <t>4.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</si>
  <si>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</si>
  <si>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 xml:space="preserve">В 2018 году показатель снизился за счет переоформления права постоянного (бессрочного) пользования на право аренды  и уточнения площадей собственниками и правообладателями земельных участков. </t>
  </si>
  <si>
    <t>5.</t>
  </si>
  <si>
    <t>Доля прибыльных сельскохозяйственных организаций в общем их числе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</si>
  <si>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</si>
  <si>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</si>
  <si>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</si>
  <si>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</si>
  <si>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8.</t>
  </si>
  <si>
    <t>Среднемесячная номинальная начисленная заработная плата работников:</t>
  </si>
  <si>
    <t/>
  </si>
  <si>
    <t>крупных и средних предприятий и некоммерческих организаций</t>
  </si>
  <si>
    <t xml:space="preserve">На протяжении отчетного периода среднемесячная номинальная начисленная заработная плата работников крупных и средних организаций  демонстрирует положительную динамику.  В 2018 году среднемесячная заработная плата работников крупных и средних организаций  по городу Глазову составила 32467,8 рублей или 110,1% от уровня 2017 года.   
Прогноз номинальной начисленной заработной платы рассчитан в соответствии с прогнозами предприятий и организаций города, предусматривающими стабильно высокие темпы роста заработной платы. 
В 2019-2021 годах планируется  ежегодный рост номинальной начисленной средней заработной платы работников крупных и средних предприятий и некоммерческих организаций городского округа по первому варианту в размере 109-110%. 
</t>
  </si>
  <si>
    <t>муниципальных дошкольных образовательных учреждений</t>
  </si>
  <si>
    <t xml:space="preserve">На основании Постановления Правительства УР от 19.11.2018г. №484 "О внесении изменений в Постановление Правительства Удмуртской Республики от 15.07.2013г. №315 "Об утверждении Положения об оплате труда работников государственных учреждений, подведомственных Министерству образования и науки УР" средняя заработная плата в 2018 году составила 19679,10рублей.В прогнозируемый период планируется повышение заработной платы к предыдущему году с учетом коэффициента: 2019г.-5,4%; 2020 год-4,8%; 2021 год- 5,5%.  </t>
  </si>
  <si>
    <t>муниципальных общеобразовательных учреждений</t>
  </si>
  <si>
    <t xml:space="preserve">	На основании Постановления Правительства УР от 19.11.2018 г. №484 " О внесении изменений в постановление Правительства Удмуртской Республики от 15.07.2013г. №315 «Об утверждении Положения об оплате труда работников государственных учреждений, подведомственных Министерству образования и науки УР» произошло повышение заработной платы за счет увеличения окладов в среднем на 11% у всех категорий работников общеобразовательных организаций. Средняя зарплата работников муниципальных общеобразовательных учреждений  составила 26 238,6 рублей (в 2017 году-23 653,4 рублей), увеличение произошло в среднем на 11%. В прогнозируемый период 2019-2021 годы планируется повышение зарплаты работников общеобразовательных организаций к предыдущему году с учетом коэффициента: в 2019 году -5,4%, в 2020 году-5,0%, в 2021 году - 5,8%, а также с учетом выполнения дорожной карты. </t>
  </si>
  <si>
    <t>учителей муниципальных общеобразовательных учреждений</t>
  </si>
  <si>
    <t xml:space="preserve">Увеличение зарплаты учителей общеобразовательных организаций в 2018 году произошло за счет увеличения учебной нагрузки и увеличения окладов на основании Постановления Правительства УР от 19.11.2018 г. №484 " О внесении изменений в постановление Правительства Удмуртской Республики от 15.07.2013г. №315 «Об утверждении Положения об оплате труда работников государственных учреждений, подведомственных Министерству образования и науки УР» и составило 27854,27 рублей (в 2017 году-25311,64 рубля). Увеличение произошло на 10,05%. В прогнозируемый период 2019-2021 годы планируется увеличение заработной платы учителей с учетом коэффициента: в 2019 году -5,4%, в 2020 году-5,5%, в 2021 году – 6,7%, а также с учетом выполнения дорожной карты. </t>
  </si>
  <si>
    <t>муниципальных учреждений культуры и искусства</t>
  </si>
  <si>
    <t>муниципальных учреждений физической культуры и спорта</t>
  </si>
  <si>
    <t>В 2018 году фактическая среднемесячная номинальная начисленная заработная плата работников учреждений физической культуры и спорта больше, чем в 2017 году на 1052,43 рублей. Данные показатели складываются из средней заработной платы педагогических работников МАУ СКК «Прогресс». Увеличение заработной платы связано с реализацией Указа Президента РФ В.В. Путина от 07.05.2012 N 597 "О мероприятиях по реализации государственной социальной политики". В 2019-2021 годах размер средней заработной платы составит 30 297 рублей.</t>
  </si>
  <si>
    <t>Дошкольное образование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</si>
  <si>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</si>
  <si>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t>
  </si>
  <si>
    <t>В 2018 году численность детей в возрасте 1 - 6 лет составила 6346 человек, из них 93,89 % получают дошкольную образовательную услугу в детских садах города (2017 г. - 94,98 %). Данные отличаются от статистических данных в связи с тем, что в статистических данных не учитываются воспитанники (60 человек) МБДОУ "Детский сад №38", расположенного на территории Глазовского района в п.Дом отдыха Чепца,9. Данное учреждение является муниципальным, учредитель- Муниципальное образование "Город Глазов".В 2019 году  планируется строительство детского сада на 80 мест на ул.Куйбышева. В связи с этим планируется увеличить охват дошкольным образованием детей в возрасте с 1-6 лет.</t>
  </si>
  <si>
    <t>10.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</si>
  <si>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</si>
  <si>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Доля детей в возрасте 1-6 лет, стоящих на учёте для определения в муниципальные дошкольные образовательные учреждения в 2018 году составила 6,40% (2017 год- 9,06%). Уменьшение данного показателя происходит ежегодно за счёт снижения рождаемости (2016 год- 1013 чел.,2017 год- 838 чел., 2018 год- 848 чел.)В 2018 году было небольшое увеличение- 10 чел.</t>
  </si>
  <si>
    <t>11.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</si>
  <si>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</si>
  <si>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В системе дошкольного образования города отсутствуют детские сады, находящиеся в аварийном состоянии, за счёт проведения текущих косметических ремонтов и санитарно-гигиенической обработки.</t>
  </si>
  <si>
    <t>Общее и дополнительное образование</t>
  </si>
  <si>
    <t>13.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</si>
  <si>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</si>
  <si>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В 2017-2018 учебном году в 11-х классах школ города обучалось 463 человека. Успешность по русскому языку составила 100% (2017 г-100%), по математике составляет 100% (в 2017 г-99,5%). Доля выпускников муниципальных общеобразовательных учреждений, не получивших аттестат о среднем общем образовании, в общей численности выпускников муниципальных общеобразовательных учреждений составляет 0,0. В прогнозном периоде будет продолжена работа по подготовке выпускников к успешной сдаче ЕГЭ по обязательным предметам и предметам по выбору.</t>
  </si>
  <si>
    <t>14.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</si>
  <si>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</si>
  <si>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В 2018 году значение показателя увеличилось и составляет 93,75%. Увеличение показателя на 0,66 % по сравнению  с 2017 годом произошло в связи с созданием условий для беспрепятственного доступа инвалидов. МБОУ "Гимназия № 8" требует капитального ремонта, не может быть признана соответствующей современным условиям обучения. В 2019 году планируется частичный ремонт здания – капитальный ремонт кровли. В прогнозируемый период продолжится частичный ремонт здания гимназии.</t>
  </si>
  <si>
    <t>15.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</si>
  <si>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</si>
  <si>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 xml:space="preserve">	В 2018 году значение показателя составляет 5,26, что соответствует уровню 2017 г. Как и в предыдущие годы фактически указывается 1 общеобразовательное учреждение, требующее капитального ремонта и имеющее официальные документы для проведения капитального ремонта - МБОУ "Гимназия № 8". В рамках реализации республиканской программы социально-экономического развития в 2012 году завершилось строительство пристроя со спортивным залом в указанной гимназии. Тем не менее, здание сохраняется как требующее ремонта. 
	В 2017 году в муниципальной программе «Развитие образования и воспитание», утвержденной Постановлением Администрации города Глазова от 17.03.2017 № 9/8 О внесении изменений в муниципальную программу «Развитие образования и воспитание» на 2015-2020 годы муниципального образования «Город Глазов», утвержденную Постановлением Администрации города Глазова от 29.07.2014 года № 9/16 «Об утверждении муниципальной программы «Развитие образования и воспитание» на 2015-2020 годы муниципального образования «Город Глазов», был предусмотрен капитальный ремонт МБОУ «Гимназия № 8». Отсутствие финансирования не позволило полностью реализовать работы по капитальному ремонту гимназии в 2018 году.    
</t>
  </si>
  <si>
    <t>16.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</si>
  <si>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</si>
  <si>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 xml:space="preserve">В 2018 году число детей первой и второй групп здоровья по результатам профилактического осмотра составило 7 325 чел. (79,77%), в 2017 году- 6 895 чел. (78,07%). Увеличение  доли детей первой и второй групп здоровья по сравнению с 2017 годом на 1,7 % связано с увеличением общего числа обучающихся в образовательных организациях на 125 человек, с увеличением числа осмотренных детей в медицинских учреждениях; с усилением методической и профилактической работы и пропаганды здорового образа жизни и здорового питания, в том числе в коррекционных классах, поведение не только спортивных соревнований, но и массовых спортивно-оздоровительных мероприятий для улучшения показателя. </t>
  </si>
  <si>
    <t>17.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</si>
  <si>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</si>
  <si>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 xml:space="preserve">В 2018 году в 3-х образовательных организациях ведется обучение в  две смены (СШ №2,4,12). Во вторую смену обучается 295 человек, что составляет 2,9% от общего количества обучающихся в общеобразовательных  организациях. В 2017 году в 3-х образовательных организациях обучение велось в  две смены (СШ №2,4,15). Во вторую смену обучалось 277 человек, что составляло 2,7%. Увеличение  доли обучающихся во вторую смену в 2018 году по сравнению с 2017 годом составляет 0,2%, что связано с увеличением числа школьников и классов-комплектов и исполнением требований СанПин - Постановление Главного государственного санитарного врача РФ от 29.12.2010 N 189 (ред. от 24.11.2015) «Об утверждении СанПиН 2.4.2.2821-10 «Санитарно-эпидемиологические требования к условиям и организации обучения в общеобразовательных учреждениях». Данное увеличение не превышает целевых показателей, утвержденных  Распоряжением правительства УР №421-р от 26 апреля 2017 г. «Об утверждении значений целевых показателей результативности использования субсидий из бюджета УР бюджетам МО в УР на реализацию муниципальных программ в рамках программы «Создание новых мест в ОО в УР на 2016-2025 годы». 
В городе нет общеобразовательных организаций, в которых учащиеся занимаются в третью смену. В прогнозный период намечается дальнейшее увеличение доли детей, обучающихся во вторую смену в связи с увеличением числа школьников и классов-комплектов и исполнением требований СанПин - Постановление Главного государственного санитарного врача РФ от 29.12.2010 N 189 (ред. от 24.11.2015) «Об утверждении СанПиН 2.4.2.2821-10 «Санитарно-эпидемиологические требования к условиям и организации обучения в общеобразовательных учреждениях».  Строительство новых школ в соответствии с Программой «Создание новых мест в общеобразовательных организациях в Удмуртской Республике на 2016-2025 годы» (распоряжение Правительства Удмуртской Республики от 18 января 2016 года № 28-р) в городе Глазове не предусмотрено. 
</t>
  </si>
  <si>
    <t>18.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</si>
  <si>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</si>
  <si>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тыс. рублей</t>
  </si>
  <si>
    <t xml:space="preserve">
	Расходы бюджета на общее образование в расчете на 1 обучающегося в 2018 году увеличились на 1 781,2 тыс. рублей по сравнению с 2017 годом и составили 7,59 тыс. рублей (в 2017 году – 7,61 тыс. рублей). Это связано с увеличением расходов на содержание имущества общеобразовательных учреждений. В прогнозируемый период (2019-2021 годы) увеличение расходов бюджета на общее образование в расчете на 1 обучающегося составит 7,67 тысяч рублей.
</t>
  </si>
  <si>
    <t>19.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</si>
  <si>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</si>
  <si>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 xml:space="preserve">Уменьшение доли детей в возрасте 5-18 лет, получающих услуги по дополнительному образованию в 2018 на 4,46% (в 2018 году -65,98%, в 2017 г-70,44%) вызвано проблемой в кадровом обеспечении учреждений дополнительного образования в связи с оттоком педагогов из города, финансовой необеспеченностью выездных мероприятий, в том числе на соревнования и конкурсы (снижение интереса учащихся посещать кружки, секции), материально-техническое оснащение учреждений дополнительного образования не соответствует современным требованиям. Кроме этого, увеличение числа классов, реализующих ФГОС основного общего образования и охваченных неурочной деятельностью,  способствовало снижению доли учащихся, получающих услуги по дополнительному образованию. В прогнозируемом периоде для увеличения числа детей, получающих услуги по дополнительному образованию, усилия будут направлены на участие учреждений дополнительного образования в национальном и государственном проектах, проектах Росатома, ТВЭЛа, Лукойла, в том числе с целью улучшения материально-технической базы учреждений дополнительного образования. </t>
  </si>
  <si>
    <t>Культура</t>
  </si>
  <si>
    <t>20.</t>
  </si>
  <si>
    <t>Уровень фактической обеспеченности учреждениями культуры от нормативной потребности:</t>
  </si>
  <si>
    <t>клубами и учреждениями клубного типа</t>
  </si>
  <si>
    <t>библиотеками</t>
  </si>
  <si>
    <t>парками культуры и отдыха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</si>
  <si>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</si>
  <si>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22.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</si>
  <si>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</si>
  <si>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В 2018 году оформлено право муниципальной собственности на объект монументального искусства.</t>
  </si>
  <si>
    <t>Физическая культура и спорт</t>
  </si>
  <si>
    <t>23.</t>
  </si>
  <si>
    <t>Доля населения, систематически занимающегося физической культурой и спортом</t>
  </si>
  <si>
    <t>Росту показателя способствовало проведение на постоянной основе занятий по скандинавской ходьбе и занятий на уличных тренажерах.</t>
  </si>
  <si>
    <t>23.1.</t>
  </si>
  <si>
    <t>Доля обучающихся, систематически занимающихся физической культурой и спортом, в общей численности обучающихся</t>
  </si>
  <si>
    <t>Произошло уменьшение численности занимающихся физической культурой, спортом среди дошкольных образовательных учреждений, общеобразовательных организаций, организаций профессионального образования в связи с общим уменьшением численности обучающихся.</t>
  </si>
  <si>
    <t>Жилищное строительство и обеспечение граждан жильем</t>
  </si>
  <si>
    <t>24.</t>
  </si>
  <si>
    <t>Общая площадь жилых помещений, приходящаяся в среднем на одного жителя, - всего</t>
  </si>
  <si>
    <t>кв. метров</t>
  </si>
  <si>
    <t>Общая площадь жилых помещений в 2018 году составила 2 119,6 тыс. кв. м. Площадь жилых помещений на период 2019 - 2021 г.г. рассчитана с учетом введенного жилья.</t>
  </si>
  <si>
    <t>в том числе введенная в действие за один год</t>
  </si>
  <si>
    <t>25.</t>
  </si>
  <si>
    <t>Площадь земельных участков, предоставленных для строительства в расчете на 10 тыс. человек населения, - всего</t>
  </si>
  <si>
    <t>гектаров</t>
  </si>
  <si>
    <t xml:space="preserve">В 2018 году показатель снизился по сравнению с предыдущим годом в связи с невостребованностью земельных участков под строительство  производственных объектов, МКД.  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</si>
  <si>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</si>
  <si>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В связи с появлением спроса на земельные участки под строительство индивидуальных жилых домов формируются земельные участки для предоставления на аукционах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</si>
  <si>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</si>
  <si>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</si>
  <si>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объектов жилищного строительства - в течение 3 лет</t>
  </si>
  <si>
    <t>иных объектов капитального строительства - в течение 5 лет</t>
  </si>
  <si>
    <t>Жилищно-коммунальное хозяйство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</si>
  <si>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</si>
  <si>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</si>
  <si>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28.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</si>
  <si>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</si>
  <si>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</si>
  <si>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</si>
  <si>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</si>
  <si>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</si>
  <si>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Организация муниципального управления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</si>
  <si>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</si>
  <si>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</si>
  <si>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В 2018 году относительно 2017 года показатель вырос за счет поступлений налога на доходы с физических лиц, земельного налога и доходов от использования имущества. Рост показателя в 2019-2021 гг объясняется повышением объема налоговых и неналоговых доходов и одновременно снижением утвержденного объема безвозмездных поступлений.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</si>
  <si>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</si>
  <si>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</si>
  <si>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33.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</si>
  <si>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</si>
  <si>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</si>
  <si>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</si>
  <si>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35.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</si>
  <si>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</si>
  <si>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 xml:space="preserve">В 2018 году расходы бюджета МО "Город Глазов" на содержание работников органов местного самоуправления в расчете на 1 жителя МО уменьшились в сравнении с 2017 годом в связи с проведением мероприятий по оптимизации расходов и сокращением численности работников органов местного самоуправления. </t>
  </si>
  <si>
    <t>36.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</si>
  <si>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</t>
  </si>
  <si>
    <t>да/нет</t>
  </si>
  <si>
    <t>да</t>
  </si>
  <si>
    <t>Генеральный план города Глазова, утвержден решением Глазовской городской Думы от 30.07.2008  № 593</t>
  </si>
  <si>
    <t>37.</t>
  </si>
  <si>
    <t>Удовлетворенность населения деятельностью органов местного самоуправления городского округа (муниципального района)</t>
  </si>
  <si>
    <t>процентов от числа опрошенных</t>
  </si>
  <si>
    <t>Рост  показателя удовлетворенности населения деятельностью органов местного самоуправления муниципального образования «Город Глазов» обусловлен рядом обстоятельств. Во-первых, уменьшилось число респондентов, затруднявшихся дать ответ на данный вопрос. Во-вторых, за период  2018 г. были проведены масштабные работы по ремонту асфальтового покрытия на дорогах города Глазова (автомобильные и тротуары). Данный показатель дал прирост на 29,4 %. В-третьих, в течение 2017-2018 гг. велось активное благоустройство мест массового отдыха: бульвар на ул. Калинина, реставрация набережной, замена уличного освещения на светодиодные фонари и др. В-четвёртых, введены в строй спортивный зал физико-математического лицея, спортивные площадки «Workout», устанавливаются внутри дворовые детские площадки.</t>
  </si>
  <si>
    <t>38.</t>
  </si>
  <si>
    <t>Среднегодовая численность постоянного населения</t>
  </si>
  <si>
    <t>тыс. человек</t>
  </si>
  <si>
    <t xml:space="preserve">Учитывая отрицательный естественный прирост и высокую миграционную убыль населения в прогнозном периоде прогнозируется дальнейшее снижение среднегодовой численности населения.  </t>
  </si>
  <si>
    <t>Энергосбережение и повышение энергетической эффективности</t>
  </si>
  <si>
    <t>39.</t>
  </si>
  <si>
    <t>Удельная величина потребления энергетических ресурсов в многоквартирных домах:</t>
  </si>
  <si>
    <t>электрическая энергия</t>
  </si>
  <si>
    <t>кВт/ч на 1 проживающего</t>
  </si>
  <si>
    <t>тепловая энергия</t>
  </si>
  <si>
    <t>Гкал на 1 кв. метр общей площади</t>
  </si>
  <si>
    <t>горячая вода</t>
  </si>
  <si>
    <t>куб. метров на 1 прожи-вающего</t>
  </si>
  <si>
    <t>холодная вода</t>
  </si>
  <si>
    <t>природный газ</t>
  </si>
  <si>
    <t>40.</t>
  </si>
  <si>
    <t>Удельная величина потребления энергетических ресурсов муниципальными бюджетными учреждениями:</t>
  </si>
  <si>
    <t>кВт/ч на 1 человека населения</t>
  </si>
  <si>
    <t>куб. метров на 1 челове-ка населения</t>
  </si>
  <si>
    <t>Коновалов Сергей Николаевич</t>
  </si>
  <si>
    <t>21.</t>
  </si>
  <si>
    <t>Снижение удельной величины потребления электроэнергии произошло за счет уменьшения объема потребляемой электроэнергии жителями МКД.</t>
  </si>
  <si>
    <t>Повышение показателя связано с более продолжительным отопительным периодом 2017-2018 годов по сравнению с отопительным периодом 2016-2017 годов.</t>
  </si>
  <si>
    <t>Потребление горячей воды по МКД в 2018 году по сравнению с 2017 снизилось  за счет установки общедомовых и индивидуальных приборов учета, а также экономии энергоресурса населением.</t>
  </si>
  <si>
    <t>Природный газ муниципальные бюджетные учреждения не потребляют.</t>
  </si>
  <si>
    <t>Повышение удельной величины потребления холодной воды произошло за счет увеличения объема потребляемой холодной воды жителями МКД.</t>
  </si>
  <si>
    <t>Удельная величина потребления природного газа в многоквартирных домах в 2018 году по сравнению с 2017 снизилось за счет установки  индивидуальных приборов учета в квартирах граждан.</t>
  </si>
  <si>
    <t>Завершено переселение из аварийного жилья, в 2018 году аварийные МКД не снесены</t>
  </si>
</sst>
</file>

<file path=xl/styles.xml><?xml version="1.0" encoding="utf-8"?>
<styleSheet xmlns="http://schemas.openxmlformats.org/spreadsheetml/2006/main">
  <numFmts count="1">
    <numFmt numFmtId="164" formatCode="d\ mmmm\ yyyy\ \'yy/\'"/>
  </numFmts>
  <fonts count="13">
    <font>
      <sz val="8"/>
      <name val="Arial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.25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rgb="FF000080"/>
      <name val="Tahoma"/>
      <family val="2"/>
      <charset val="204"/>
    </font>
    <font>
      <sz val="12"/>
      <color rgb="FF000080"/>
      <name val="Tahoma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8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9E7E4"/>
      </patternFill>
    </fill>
    <fill>
      <patternFill patternType="solid">
        <fgColor rgb="FFF3F3F3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C0C0C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 applyProtection="1">
      <protection locked="0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 applyProtection="1">
      <alignment vertical="top"/>
      <protection hidden="1"/>
    </xf>
    <xf numFmtId="164" fontId="7" fillId="0" borderId="2" xfId="0" applyNumberFormat="1" applyFont="1" applyBorder="1" applyAlignment="1">
      <alignment horizontal="right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vertical="top"/>
    </xf>
    <xf numFmtId="0" fontId="1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top"/>
    </xf>
    <xf numFmtId="0" fontId="2" fillId="3" borderId="5" xfId="0" applyFont="1" applyFill="1" applyBorder="1" applyAlignment="1">
      <alignment horizontal="left" vertical="center" wrapText="1" indent="1"/>
    </xf>
    <xf numFmtId="0" fontId="2" fillId="2" borderId="5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left" vertical="center" wrapText="1" indent="1"/>
    </xf>
    <xf numFmtId="0" fontId="2" fillId="0" borderId="5" xfId="0" applyFont="1" applyBorder="1" applyAlignment="1" applyProtection="1">
      <alignment horizontal="left" vertical="center" wrapText="1" indent="1"/>
      <protection locked="0"/>
    </xf>
    <xf numFmtId="0" fontId="2" fillId="2" borderId="5" xfId="0" applyFont="1" applyFill="1" applyBorder="1" applyAlignment="1">
      <alignment horizontal="left" vertical="center" wrapText="1" indent="4"/>
    </xf>
    <xf numFmtId="0" fontId="2" fillId="2" borderId="5" xfId="0" applyFont="1" applyFill="1" applyBorder="1" applyAlignment="1">
      <alignment horizontal="left" vertical="top" wrapText="1"/>
    </xf>
    <xf numFmtId="4" fontId="12" fillId="0" borderId="0" xfId="0" applyNumberFormat="1" applyFont="1" applyAlignment="1">
      <alignment horizontal="center" vertical="center" wrapText="1"/>
    </xf>
    <xf numFmtId="4" fontId="11" fillId="3" borderId="5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Border="1" applyAlignment="1" applyProtection="1">
      <alignment horizontal="center" vertical="center" wrapText="1"/>
      <protection locked="0"/>
    </xf>
    <xf numFmtId="4" fontId="11" fillId="0" borderId="5" xfId="0" applyNumberFormat="1" applyFont="1" applyBorder="1" applyAlignment="1" applyProtection="1">
      <alignment horizontal="center" vertical="center"/>
      <protection locked="0"/>
    </xf>
    <xf numFmtId="4" fontId="11" fillId="4" borderId="5" xfId="0" applyNumberFormat="1" applyFont="1" applyFill="1" applyBorder="1" applyAlignment="1">
      <alignment horizontal="center" vertical="center" wrapText="1"/>
    </xf>
    <xf numFmtId="4" fontId="11" fillId="4" borderId="5" xfId="0" applyNumberFormat="1" applyFont="1" applyFill="1" applyBorder="1" applyAlignment="1" applyProtection="1">
      <alignment horizontal="center" vertical="center"/>
      <protection locked="0"/>
    </xf>
    <xf numFmtId="4" fontId="11" fillId="0" borderId="0" xfId="0" applyNumberFormat="1" applyFont="1" applyAlignment="1" applyProtection="1">
      <alignment horizontal="center" vertical="center"/>
      <protection locked="0"/>
    </xf>
    <xf numFmtId="0" fontId="11" fillId="2" borderId="5" xfId="0" applyFont="1" applyFill="1" applyBorder="1" applyAlignment="1">
      <alignment horizontal="left" vertical="top" wrapText="1" indent="1"/>
    </xf>
    <xf numFmtId="1" fontId="11" fillId="2" borderId="5" xfId="0" applyNumberFormat="1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/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top"/>
    </xf>
    <xf numFmtId="0" fontId="1" fillId="2" borderId="5" xfId="0" applyFont="1" applyFill="1" applyBorder="1" applyAlignment="1" applyProtection="1">
      <alignment vertical="top"/>
      <protection hidden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4" fontId="11" fillId="2" borderId="5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showRowColHeaders="0" workbookViewId="0">
      <selection activeCell="B7" sqref="B7:M7"/>
    </sheetView>
  </sheetViews>
  <sheetFormatPr defaultColWidth="11.83203125" defaultRowHeight="14.45" customHeight="1"/>
  <cols>
    <col min="1" max="1" width="3.1640625" customWidth="1"/>
    <col min="2" max="2" width="12.83203125" customWidth="1"/>
    <col min="3" max="3" width="11" customWidth="1"/>
    <col min="4" max="4" width="11.83203125" customWidth="1"/>
    <col min="5" max="5" width="9.1640625" customWidth="1"/>
    <col min="6" max="6" width="12" customWidth="1"/>
    <col min="7" max="7" width="9.1640625" customWidth="1"/>
    <col min="8" max="8" width="14" customWidth="1"/>
    <col min="9" max="9" width="13.83203125" customWidth="1"/>
    <col min="10" max="12" width="17.83203125" customWidth="1"/>
    <col min="13" max="13" width="12.1640625" customWidth="1"/>
  </cols>
  <sheetData>
    <row r="1" spans="1:13" ht="19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40" t="s">
        <v>0</v>
      </c>
      <c r="L1" s="41" t="s">
        <v>0</v>
      </c>
      <c r="M1" s="41" t="s">
        <v>0</v>
      </c>
    </row>
    <row r="2" spans="1:13" ht="47.25" customHeight="1">
      <c r="A2" s="1"/>
      <c r="B2" s="1"/>
      <c r="C2" s="1"/>
      <c r="D2" s="1"/>
      <c r="E2" s="1"/>
      <c r="F2" s="1"/>
      <c r="G2" s="1"/>
      <c r="H2" s="1"/>
      <c r="I2" s="1"/>
      <c r="J2" s="3"/>
      <c r="K2" s="40" t="s">
        <v>1</v>
      </c>
      <c r="L2" s="41" t="s">
        <v>1</v>
      </c>
      <c r="M2" s="41" t="s">
        <v>1</v>
      </c>
    </row>
    <row r="3" spans="1:13" ht="12.75" customHeight="1">
      <c r="A3" s="1"/>
      <c r="B3" s="1"/>
      <c r="C3" s="1"/>
      <c r="D3" s="1"/>
      <c r="E3" s="1"/>
      <c r="F3" s="1"/>
      <c r="G3" s="1"/>
      <c r="H3" s="1"/>
      <c r="I3" s="1"/>
      <c r="J3" s="2"/>
      <c r="K3" s="3"/>
      <c r="L3" s="3"/>
      <c r="M3" s="3"/>
    </row>
    <row r="4" spans="1:13" ht="14.2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1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21.75" customHeight="1">
      <c r="A6" s="1"/>
      <c r="B6" s="42" t="s">
        <v>2</v>
      </c>
      <c r="C6" s="43" t="s">
        <v>2</v>
      </c>
      <c r="D6" s="43" t="s">
        <v>2</v>
      </c>
      <c r="E6" s="43" t="s">
        <v>2</v>
      </c>
      <c r="F6" s="43" t="s">
        <v>2</v>
      </c>
      <c r="G6" s="43" t="s">
        <v>2</v>
      </c>
      <c r="H6" s="43" t="s">
        <v>2</v>
      </c>
      <c r="I6" s="43" t="s">
        <v>2</v>
      </c>
      <c r="J6" s="43" t="s">
        <v>2</v>
      </c>
      <c r="K6" s="43" t="s">
        <v>2</v>
      </c>
      <c r="L6" s="43" t="s">
        <v>2</v>
      </c>
      <c r="M6" s="43" t="s">
        <v>2</v>
      </c>
    </row>
    <row r="7" spans="1:13" ht="21.75" customHeight="1">
      <c r="A7" s="5"/>
      <c r="B7" s="44" t="s">
        <v>172</v>
      </c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</row>
    <row r="8" spans="1:13" ht="16.5" customHeight="1">
      <c r="A8" s="5"/>
      <c r="B8" s="38" t="s">
        <v>3</v>
      </c>
      <c r="C8" s="39" t="s">
        <v>3</v>
      </c>
      <c r="D8" s="39" t="s">
        <v>3</v>
      </c>
      <c r="E8" s="39" t="s">
        <v>3</v>
      </c>
      <c r="F8" s="39" t="s">
        <v>3</v>
      </c>
      <c r="G8" s="39" t="s">
        <v>3</v>
      </c>
      <c r="H8" s="39" t="s">
        <v>3</v>
      </c>
      <c r="I8" s="39" t="s">
        <v>3</v>
      </c>
      <c r="J8" s="39" t="s">
        <v>3</v>
      </c>
      <c r="K8" s="39" t="s">
        <v>3</v>
      </c>
      <c r="L8" s="39" t="s">
        <v>3</v>
      </c>
      <c r="M8" s="39" t="s">
        <v>3</v>
      </c>
    </row>
    <row r="9" spans="1:13" ht="21.75" customHeight="1">
      <c r="A9" s="6"/>
      <c r="B9" s="35" t="s">
        <v>4</v>
      </c>
      <c r="C9" s="36" t="s">
        <v>4</v>
      </c>
      <c r="D9" s="36" t="s">
        <v>4</v>
      </c>
      <c r="E9" s="36" t="s">
        <v>4</v>
      </c>
      <c r="F9" s="36" t="s">
        <v>4</v>
      </c>
      <c r="G9" s="36" t="s">
        <v>4</v>
      </c>
      <c r="H9" s="36" t="s">
        <v>4</v>
      </c>
      <c r="I9" s="36" t="s">
        <v>4</v>
      </c>
      <c r="J9" s="36" t="s">
        <v>4</v>
      </c>
      <c r="K9" s="36" t="s">
        <v>4</v>
      </c>
      <c r="L9" s="36" t="s">
        <v>4</v>
      </c>
      <c r="M9" s="36" t="s">
        <v>4</v>
      </c>
    </row>
    <row r="10" spans="1:13" ht="16.5" customHeight="1">
      <c r="A10" s="4"/>
      <c r="B10" s="38" t="s">
        <v>5</v>
      </c>
      <c r="C10" s="39" t="s">
        <v>5</v>
      </c>
      <c r="D10" s="39" t="s">
        <v>5</v>
      </c>
      <c r="E10" s="39" t="s">
        <v>5</v>
      </c>
      <c r="F10" s="39" t="s">
        <v>5</v>
      </c>
      <c r="G10" s="39" t="s">
        <v>5</v>
      </c>
      <c r="H10" s="39" t="s">
        <v>5</v>
      </c>
      <c r="I10" s="39" t="s">
        <v>5</v>
      </c>
      <c r="J10" s="39" t="s">
        <v>5</v>
      </c>
      <c r="K10" s="39" t="s">
        <v>5</v>
      </c>
      <c r="L10" s="39" t="s">
        <v>5</v>
      </c>
      <c r="M10" s="39" t="s">
        <v>5</v>
      </c>
    </row>
    <row r="11" spans="1:13" ht="21.75" customHeight="1">
      <c r="A11" s="6"/>
      <c r="B11" s="42" t="s">
        <v>6</v>
      </c>
      <c r="C11" s="43" t="s">
        <v>6</v>
      </c>
      <c r="D11" s="43" t="s">
        <v>6</v>
      </c>
      <c r="E11" s="43" t="s">
        <v>6</v>
      </c>
      <c r="F11" s="43" t="s">
        <v>6</v>
      </c>
      <c r="G11" s="43" t="s">
        <v>6</v>
      </c>
      <c r="H11" s="43" t="s">
        <v>6</v>
      </c>
      <c r="I11" s="43" t="s">
        <v>6</v>
      </c>
      <c r="J11" s="43" t="s">
        <v>6</v>
      </c>
      <c r="K11" s="43" t="s">
        <v>6</v>
      </c>
      <c r="L11" s="43" t="s">
        <v>6</v>
      </c>
      <c r="M11" s="43" t="s">
        <v>6</v>
      </c>
    </row>
    <row r="12" spans="1:13" ht="21.75" customHeight="1">
      <c r="A12" s="4"/>
      <c r="B12" s="45" t="s">
        <v>7</v>
      </c>
      <c r="C12" s="46" t="s">
        <v>7</v>
      </c>
      <c r="D12" s="46" t="s">
        <v>7</v>
      </c>
      <c r="E12" s="46" t="s">
        <v>7</v>
      </c>
      <c r="F12" s="46" t="s">
        <v>7</v>
      </c>
      <c r="G12" s="46" t="s">
        <v>7</v>
      </c>
      <c r="H12" s="46" t="s">
        <v>7</v>
      </c>
      <c r="I12" s="46" t="s">
        <v>7</v>
      </c>
      <c r="J12" s="46" t="s">
        <v>7</v>
      </c>
      <c r="K12" s="46" t="s">
        <v>7</v>
      </c>
      <c r="L12" s="46" t="s">
        <v>7</v>
      </c>
      <c r="M12" s="46" t="s">
        <v>7</v>
      </c>
    </row>
    <row r="13" spans="1:13" ht="21.75" customHeight="1">
      <c r="A13" s="7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ht="14.2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4.2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20.25" customHeight="1">
      <c r="A16" s="1"/>
      <c r="B16" s="1"/>
      <c r="C16" s="1"/>
      <c r="D16" s="1"/>
      <c r="E16" s="1"/>
      <c r="F16" s="1"/>
      <c r="G16" s="1"/>
      <c r="H16" s="1"/>
      <c r="I16" s="8" t="s">
        <v>8</v>
      </c>
      <c r="J16" s="37"/>
      <c r="K16" s="37"/>
      <c r="L16" s="37"/>
      <c r="M16" s="1"/>
    </row>
    <row r="17" spans="1:13" ht="20.25" customHeight="1">
      <c r="A17" s="1"/>
      <c r="B17" s="1"/>
      <c r="C17" s="1"/>
      <c r="D17" s="1"/>
      <c r="E17" s="1"/>
      <c r="F17" s="1"/>
      <c r="G17" s="1"/>
      <c r="H17" s="1"/>
      <c r="I17" s="8" t="s">
        <v>9</v>
      </c>
      <c r="J17" s="9" t="s">
        <v>10</v>
      </c>
      <c r="K17" s="10" t="s">
        <v>11</v>
      </c>
      <c r="L17" s="10" t="s">
        <v>12</v>
      </c>
      <c r="M17" s="11" t="s">
        <v>13</v>
      </c>
    </row>
    <row r="18" spans="1:13" ht="20.25" customHeight="1">
      <c r="A18" s="12"/>
      <c r="B18" s="12"/>
      <c r="C18" s="12"/>
      <c r="D18" s="12"/>
      <c r="E18" s="12"/>
      <c r="F18" s="12"/>
      <c r="G18" s="12"/>
      <c r="H18" s="12"/>
      <c r="I18" s="13"/>
      <c r="J18" s="13"/>
      <c r="K18" s="13"/>
      <c r="L18" s="13"/>
      <c r="M18" s="13"/>
    </row>
  </sheetData>
  <mergeCells count="10">
    <mergeCell ref="B9:M9"/>
    <mergeCell ref="J16:L16"/>
    <mergeCell ref="B10:M10"/>
    <mergeCell ref="K1:M1"/>
    <mergeCell ref="B6:M6"/>
    <mergeCell ref="B11:M11"/>
    <mergeCell ref="B7:M7"/>
    <mergeCell ref="K2:M2"/>
    <mergeCell ref="B12:M12"/>
    <mergeCell ref="B8:M8"/>
  </mergeCells>
  <pageMargins left="0.39" right="0.39" top="0.39" bottom="0.39" header="0.39" footer="0.39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8"/>
  <sheetViews>
    <sheetView showGridLines="0" tabSelected="1" topLeftCell="A46" zoomScale="85" workbookViewId="0">
      <selection activeCell="K53" sqref="K53"/>
    </sheetView>
  </sheetViews>
  <sheetFormatPr defaultColWidth="11.83203125" defaultRowHeight="14.45" customHeight="1"/>
  <cols>
    <col min="1" max="1" width="3.33203125" customWidth="1"/>
    <col min="2" max="2" width="7.33203125" customWidth="1"/>
    <col min="3" max="3" width="55.5" customWidth="1"/>
    <col min="4" max="4" width="25.33203125" customWidth="1"/>
    <col min="5" max="10" width="20.1640625" style="32" customWidth="1"/>
    <col min="11" max="11" width="83.33203125" customWidth="1"/>
  </cols>
  <sheetData>
    <row r="1" spans="1:11" ht="33.75" customHeight="1">
      <c r="A1" s="3"/>
      <c r="B1" s="52" t="s">
        <v>14</v>
      </c>
      <c r="C1" s="52" t="s">
        <v>14</v>
      </c>
      <c r="D1" s="52" t="s">
        <v>14</v>
      </c>
      <c r="E1" s="52" t="s">
        <v>14</v>
      </c>
      <c r="F1" s="52" t="s">
        <v>14</v>
      </c>
      <c r="G1" s="52" t="s">
        <v>14</v>
      </c>
      <c r="H1" s="52" t="s">
        <v>14</v>
      </c>
      <c r="I1" s="52" t="s">
        <v>14</v>
      </c>
      <c r="J1" s="52" t="s">
        <v>14</v>
      </c>
      <c r="K1" s="52" t="s">
        <v>14</v>
      </c>
    </row>
    <row r="2" spans="1:11" ht="19.5" customHeight="1">
      <c r="A2" s="3"/>
      <c r="B2" s="15"/>
      <c r="C2" s="53" t="s">
        <v>4</v>
      </c>
      <c r="D2" s="53" t="s">
        <v>4</v>
      </c>
      <c r="E2" s="53" t="s">
        <v>4</v>
      </c>
      <c r="F2" s="53" t="s">
        <v>4</v>
      </c>
      <c r="G2" s="53" t="s">
        <v>4</v>
      </c>
      <c r="H2" s="53" t="s">
        <v>4</v>
      </c>
      <c r="I2" s="53" t="s">
        <v>4</v>
      </c>
      <c r="J2" s="53" t="s">
        <v>4</v>
      </c>
      <c r="K2" s="14"/>
    </row>
    <row r="3" spans="1:11" ht="16.5" customHeight="1">
      <c r="A3" s="3"/>
      <c r="B3" s="15"/>
      <c r="C3" s="56" t="s">
        <v>15</v>
      </c>
      <c r="D3" s="56" t="s">
        <v>15</v>
      </c>
      <c r="E3" s="56" t="s">
        <v>15</v>
      </c>
      <c r="F3" s="56" t="s">
        <v>15</v>
      </c>
      <c r="G3" s="56" t="s">
        <v>15</v>
      </c>
      <c r="H3" s="56" t="s">
        <v>15</v>
      </c>
      <c r="I3" s="56" t="s">
        <v>15</v>
      </c>
      <c r="J3" s="56" t="s">
        <v>15</v>
      </c>
      <c r="K3" s="16"/>
    </row>
    <row r="4" spans="1:11" ht="14.25" customHeight="1">
      <c r="A4" s="3"/>
      <c r="B4" s="15"/>
      <c r="C4" s="17"/>
      <c r="D4" s="17"/>
      <c r="E4" s="26"/>
      <c r="F4" s="26"/>
      <c r="G4" s="26"/>
      <c r="H4" s="26"/>
      <c r="I4" s="26"/>
      <c r="J4" s="26"/>
      <c r="K4" s="18"/>
    </row>
    <row r="5" spans="1:11" ht="19.5" customHeight="1">
      <c r="A5" s="19"/>
      <c r="B5" s="50"/>
      <c r="C5" s="51"/>
      <c r="D5" s="47" t="s">
        <v>16</v>
      </c>
      <c r="E5" s="55" t="s">
        <v>17</v>
      </c>
      <c r="F5" s="55" t="s">
        <v>17</v>
      </c>
      <c r="G5" s="55" t="s">
        <v>17</v>
      </c>
      <c r="H5" s="55" t="s">
        <v>17</v>
      </c>
      <c r="I5" s="55" t="s">
        <v>17</v>
      </c>
      <c r="J5" s="55" t="s">
        <v>17</v>
      </c>
      <c r="K5" s="47" t="s">
        <v>18</v>
      </c>
    </row>
    <row r="6" spans="1:11" ht="19.5" customHeight="1">
      <c r="A6" s="19"/>
      <c r="B6" s="51"/>
      <c r="C6" s="51"/>
      <c r="D6" s="47" t="s">
        <v>16</v>
      </c>
      <c r="E6" s="34">
        <v>2016</v>
      </c>
      <c r="F6" s="34">
        <f>G6-1</f>
        <v>2017</v>
      </c>
      <c r="G6" s="34" t="s">
        <v>19</v>
      </c>
      <c r="H6" s="34">
        <f>G6+1</f>
        <v>2019</v>
      </c>
      <c r="I6" s="34">
        <f>G6+2</f>
        <v>2020</v>
      </c>
      <c r="J6" s="34">
        <f>G6+3</f>
        <v>2021</v>
      </c>
      <c r="K6" s="47" t="s">
        <v>18</v>
      </c>
    </row>
    <row r="7" spans="1:11" ht="19.5" customHeight="1">
      <c r="A7" s="19"/>
      <c r="B7" s="49" t="s">
        <v>20</v>
      </c>
      <c r="C7" s="49" t="s">
        <v>20</v>
      </c>
      <c r="D7" s="49" t="s">
        <v>20</v>
      </c>
      <c r="E7" s="27"/>
      <c r="F7" s="27"/>
      <c r="G7" s="27"/>
      <c r="H7" s="27"/>
      <c r="I7" s="27"/>
      <c r="J7" s="27"/>
      <c r="K7" s="20"/>
    </row>
    <row r="8" spans="1:11" ht="149.25" customHeight="1">
      <c r="A8" s="19"/>
      <c r="B8" s="21" t="s">
        <v>21</v>
      </c>
      <c r="C8" s="22" t="s">
        <v>22</v>
      </c>
      <c r="D8" s="21" t="s">
        <v>23</v>
      </c>
      <c r="E8" s="28">
        <v>251.25</v>
      </c>
      <c r="F8" s="28">
        <v>249.08</v>
      </c>
      <c r="G8" s="28">
        <v>253.13</v>
      </c>
      <c r="H8" s="29">
        <v>255.77</v>
      </c>
      <c r="I8" s="28">
        <v>258.98</v>
      </c>
      <c r="J8" s="28">
        <v>262.43</v>
      </c>
      <c r="K8" s="23" t="s">
        <v>24</v>
      </c>
    </row>
    <row r="9" spans="1:11" ht="105" customHeight="1">
      <c r="A9" s="19"/>
      <c r="B9" s="21" t="s">
        <v>25</v>
      </c>
      <c r="C9" s="22" t="s">
        <v>26</v>
      </c>
      <c r="D9" s="21" t="s">
        <v>27</v>
      </c>
      <c r="E9" s="28">
        <v>22.05</v>
      </c>
      <c r="F9" s="28">
        <v>24.29</v>
      </c>
      <c r="G9" s="28">
        <v>26.05</v>
      </c>
      <c r="H9" s="29">
        <v>26.82</v>
      </c>
      <c r="I9" s="28">
        <v>26.88</v>
      </c>
      <c r="J9" s="28">
        <v>26.87</v>
      </c>
      <c r="K9" s="23" t="s">
        <v>28</v>
      </c>
    </row>
    <row r="10" spans="1:11" ht="72" customHeight="1">
      <c r="A10" s="19"/>
      <c r="B10" s="21" t="s">
        <v>29</v>
      </c>
      <c r="C10" s="22" t="s">
        <v>30</v>
      </c>
      <c r="D10" s="21" t="s">
        <v>31</v>
      </c>
      <c r="E10" s="28">
        <v>14667.522998369061</v>
      </c>
      <c r="F10" s="28">
        <v>28689.303850356751</v>
      </c>
      <c r="G10" s="28">
        <v>49600.93400489651</v>
      </c>
      <c r="H10" s="29">
        <v>35366.589999999997</v>
      </c>
      <c r="I10" s="28">
        <v>39012.208333333328</v>
      </c>
      <c r="J10" s="28">
        <v>43931.08925081433</v>
      </c>
      <c r="K10" s="23" t="s">
        <v>32</v>
      </c>
    </row>
    <row r="11" spans="1:11" ht="75" customHeight="1">
      <c r="A11" s="19"/>
      <c r="B11" s="21" t="s">
        <v>33</v>
      </c>
      <c r="C11" s="22" t="s">
        <v>34</v>
      </c>
      <c r="D11" s="21" t="s">
        <v>27</v>
      </c>
      <c r="E11" s="28">
        <v>30.314681455729385</v>
      </c>
      <c r="F11" s="28">
        <v>32.647407775294539</v>
      </c>
      <c r="G11" s="28">
        <v>32.122340865822366</v>
      </c>
      <c r="H11" s="29">
        <v>32.200000000000003</v>
      </c>
      <c r="I11" s="28">
        <v>32.199321248241034</v>
      </c>
      <c r="J11" s="28">
        <v>32.199321248241034</v>
      </c>
      <c r="K11" s="23" t="s">
        <v>35</v>
      </c>
    </row>
    <row r="12" spans="1:11" ht="33.75" customHeight="1">
      <c r="A12" s="19"/>
      <c r="B12" s="21" t="s">
        <v>36</v>
      </c>
      <c r="C12" s="22" t="s">
        <v>37</v>
      </c>
      <c r="D12" s="21" t="s">
        <v>27</v>
      </c>
      <c r="E12" s="28"/>
      <c r="F12" s="28"/>
      <c r="G12" s="28"/>
      <c r="H12" s="29"/>
      <c r="I12" s="28"/>
      <c r="J12" s="28"/>
      <c r="K12" s="23"/>
    </row>
    <row r="13" spans="1:11" ht="89.25" customHeight="1">
      <c r="A13" s="19"/>
      <c r="B13" s="21" t="s">
        <v>38</v>
      </c>
      <c r="C13" s="22" t="s">
        <v>39</v>
      </c>
      <c r="D13" s="21" t="s">
        <v>27</v>
      </c>
      <c r="E13" s="28">
        <v>34.195162635529606</v>
      </c>
      <c r="F13" s="28">
        <v>33.611342785654713</v>
      </c>
      <c r="G13" s="28">
        <v>21.785989222478829</v>
      </c>
      <c r="H13" s="29">
        <v>21.73</v>
      </c>
      <c r="I13" s="28">
        <v>21.729994880767734</v>
      </c>
      <c r="J13" s="28">
        <v>21.729994880767734</v>
      </c>
      <c r="K13" s="23"/>
    </row>
    <row r="14" spans="1:11" ht="116.25" customHeight="1">
      <c r="A14" s="19"/>
      <c r="B14" s="21" t="s">
        <v>40</v>
      </c>
      <c r="C14" s="22" t="s">
        <v>41</v>
      </c>
      <c r="D14" s="21" t="s">
        <v>27</v>
      </c>
      <c r="E14" s="28">
        <v>0</v>
      </c>
      <c r="F14" s="28">
        <v>0</v>
      </c>
      <c r="G14" s="28">
        <v>1.5690000000000001E-14</v>
      </c>
      <c r="H14" s="29">
        <v>0</v>
      </c>
      <c r="I14" s="28">
        <v>0</v>
      </c>
      <c r="J14" s="28">
        <v>1.5800000000000003E-14</v>
      </c>
      <c r="K14" s="23"/>
    </row>
    <row r="15" spans="1:11" ht="33.75" customHeight="1">
      <c r="A15" s="19"/>
      <c r="B15" s="48" t="s">
        <v>42</v>
      </c>
      <c r="C15" s="22" t="s">
        <v>43</v>
      </c>
      <c r="D15" s="21" t="s">
        <v>44</v>
      </c>
      <c r="E15" s="27"/>
      <c r="F15" s="27"/>
      <c r="G15" s="30"/>
      <c r="H15" s="31"/>
      <c r="I15" s="27"/>
      <c r="J15" s="27"/>
      <c r="K15" s="20"/>
    </row>
    <row r="16" spans="1:11" ht="159" customHeight="1">
      <c r="A16" s="19"/>
      <c r="B16" s="48" t="s">
        <v>42</v>
      </c>
      <c r="C16" s="24" t="s">
        <v>45</v>
      </c>
      <c r="D16" s="21" t="s">
        <v>31</v>
      </c>
      <c r="E16" s="28">
        <v>26620</v>
      </c>
      <c r="F16" s="28">
        <v>29483</v>
      </c>
      <c r="G16" s="28">
        <v>32467.8</v>
      </c>
      <c r="H16" s="29">
        <v>35795.5</v>
      </c>
      <c r="I16" s="28">
        <v>39017.1</v>
      </c>
      <c r="J16" s="28">
        <v>42606.7</v>
      </c>
      <c r="K16" s="23" t="s">
        <v>46</v>
      </c>
    </row>
    <row r="17" spans="1:11" ht="154.5" customHeight="1">
      <c r="A17" s="19"/>
      <c r="B17" s="48" t="s">
        <v>42</v>
      </c>
      <c r="C17" s="24" t="s">
        <v>47</v>
      </c>
      <c r="D17" s="21" t="s">
        <v>31</v>
      </c>
      <c r="E17" s="28">
        <v>16062.6</v>
      </c>
      <c r="F17" s="28">
        <v>16976.400000000001</v>
      </c>
      <c r="G17" s="28">
        <v>19679.099999999999</v>
      </c>
      <c r="H17" s="29">
        <v>20741.77</v>
      </c>
      <c r="I17" s="28">
        <v>21737.38</v>
      </c>
      <c r="J17" s="28">
        <v>22932.94</v>
      </c>
      <c r="K17" s="23" t="s">
        <v>48</v>
      </c>
    </row>
    <row r="18" spans="1:11" ht="245.25" customHeight="1">
      <c r="A18" s="19"/>
      <c r="B18" s="48" t="s">
        <v>42</v>
      </c>
      <c r="C18" s="24" t="s">
        <v>49</v>
      </c>
      <c r="D18" s="21" t="s">
        <v>31</v>
      </c>
      <c r="E18" s="28">
        <v>22495.200000000001</v>
      </c>
      <c r="F18" s="28">
        <v>23653.4</v>
      </c>
      <c r="G18" s="28">
        <v>26238.6</v>
      </c>
      <c r="H18" s="29">
        <v>27655.48</v>
      </c>
      <c r="I18" s="28">
        <v>29038.25</v>
      </c>
      <c r="J18" s="28">
        <v>30722.47</v>
      </c>
      <c r="K18" s="23" t="s">
        <v>50</v>
      </c>
    </row>
    <row r="19" spans="1:11" ht="217.5" customHeight="1">
      <c r="A19" s="19"/>
      <c r="B19" s="48" t="s">
        <v>42</v>
      </c>
      <c r="C19" s="24" t="s">
        <v>51</v>
      </c>
      <c r="D19" s="21" t="s">
        <v>31</v>
      </c>
      <c r="E19" s="28">
        <v>23877.964261857051</v>
      </c>
      <c r="F19" s="28">
        <v>25311.637721149164</v>
      </c>
      <c r="G19" s="28">
        <v>27854.273027015533</v>
      </c>
      <c r="H19" s="29">
        <v>29358.400000000001</v>
      </c>
      <c r="I19" s="28">
        <v>30973.116092320783</v>
      </c>
      <c r="J19" s="28">
        <v>33048.314188470533</v>
      </c>
      <c r="K19" s="23" t="s">
        <v>52</v>
      </c>
    </row>
    <row r="20" spans="1:11" ht="33.75" customHeight="1">
      <c r="A20" s="19"/>
      <c r="B20" s="48" t="s">
        <v>42</v>
      </c>
      <c r="C20" s="24" t="s">
        <v>53</v>
      </c>
      <c r="D20" s="21" t="s">
        <v>31</v>
      </c>
      <c r="E20" s="28">
        <v>17246.900000000001</v>
      </c>
      <c r="F20" s="28">
        <v>23446.5</v>
      </c>
      <c r="G20" s="28">
        <v>29333.200000000001</v>
      </c>
      <c r="H20" s="29">
        <v>29628</v>
      </c>
      <c r="I20" s="28">
        <v>31257</v>
      </c>
      <c r="J20" s="28">
        <v>33352</v>
      </c>
      <c r="K20" s="23"/>
    </row>
    <row r="21" spans="1:11" ht="155.25" customHeight="1">
      <c r="A21" s="19"/>
      <c r="B21" s="48" t="s">
        <v>42</v>
      </c>
      <c r="C21" s="24" t="s">
        <v>54</v>
      </c>
      <c r="D21" s="21" t="s">
        <v>31</v>
      </c>
      <c r="E21" s="28">
        <v>14943.5</v>
      </c>
      <c r="F21" s="28">
        <v>14613.9</v>
      </c>
      <c r="G21" s="28">
        <v>15666.33</v>
      </c>
      <c r="H21" s="29">
        <v>30297</v>
      </c>
      <c r="I21" s="28">
        <v>30297</v>
      </c>
      <c r="J21" s="28">
        <v>30297</v>
      </c>
      <c r="K21" s="23" t="s">
        <v>55</v>
      </c>
    </row>
    <row r="22" spans="1:11" ht="19.5" customHeight="1">
      <c r="A22" s="19"/>
      <c r="B22" s="49" t="s">
        <v>56</v>
      </c>
      <c r="C22" s="49" t="s">
        <v>56</v>
      </c>
      <c r="D22" s="49" t="s">
        <v>56</v>
      </c>
      <c r="E22" s="27"/>
      <c r="F22" s="27"/>
      <c r="G22" s="27"/>
      <c r="H22" s="31"/>
      <c r="I22" s="27"/>
      <c r="J22" s="27"/>
      <c r="K22" s="20"/>
    </row>
    <row r="23" spans="1:11" ht="198" customHeight="1">
      <c r="A23" s="19"/>
      <c r="B23" s="21" t="s">
        <v>57</v>
      </c>
      <c r="C23" s="22" t="s">
        <v>58</v>
      </c>
      <c r="D23" s="21" t="s">
        <v>27</v>
      </c>
      <c r="E23" s="28">
        <v>94.429469901168019</v>
      </c>
      <c r="F23" s="28">
        <v>94.984662576687114</v>
      </c>
      <c r="G23" s="28">
        <v>93.885912385754807</v>
      </c>
      <c r="H23" s="29">
        <v>93.89</v>
      </c>
      <c r="I23" s="28">
        <v>94.937106918238996</v>
      </c>
      <c r="J23" s="28">
        <v>94.95929868503444</v>
      </c>
      <c r="K23" s="23" t="s">
        <v>59</v>
      </c>
    </row>
    <row r="24" spans="1:11" ht="102" customHeight="1">
      <c r="A24" s="19"/>
      <c r="B24" s="21" t="s">
        <v>60</v>
      </c>
      <c r="C24" s="22" t="s">
        <v>61</v>
      </c>
      <c r="D24" s="21" t="s">
        <v>27</v>
      </c>
      <c r="E24" s="28">
        <v>11.18598382749326</v>
      </c>
      <c r="F24" s="28">
        <v>9.0644171779141089</v>
      </c>
      <c r="G24" s="28">
        <v>6.3977308540813125</v>
      </c>
      <c r="H24" s="29">
        <v>5.99</v>
      </c>
      <c r="I24" s="28">
        <v>4.716981132075472</v>
      </c>
      <c r="J24" s="28">
        <v>4.6963055729492789</v>
      </c>
      <c r="K24" s="23" t="s">
        <v>62</v>
      </c>
    </row>
    <row r="25" spans="1:11" ht="108.75" customHeight="1">
      <c r="A25" s="19"/>
      <c r="B25" s="21" t="s">
        <v>63</v>
      </c>
      <c r="C25" s="22" t="s">
        <v>64</v>
      </c>
      <c r="D25" s="21" t="s">
        <v>27</v>
      </c>
      <c r="E25" s="28">
        <v>0</v>
      </c>
      <c r="F25" s="28">
        <v>0</v>
      </c>
      <c r="G25" s="28">
        <v>0</v>
      </c>
      <c r="H25" s="29">
        <v>0</v>
      </c>
      <c r="I25" s="28">
        <v>0</v>
      </c>
      <c r="J25" s="28">
        <v>0</v>
      </c>
      <c r="K25" s="23" t="s">
        <v>65</v>
      </c>
    </row>
    <row r="26" spans="1:11" ht="19.5" customHeight="1">
      <c r="A26" s="19"/>
      <c r="B26" s="49" t="s">
        <v>66</v>
      </c>
      <c r="C26" s="49" t="s">
        <v>66</v>
      </c>
      <c r="D26" s="49" t="s">
        <v>66</v>
      </c>
      <c r="E26" s="27"/>
      <c r="F26" s="27"/>
      <c r="G26" s="27"/>
      <c r="H26" s="31"/>
      <c r="I26" s="27"/>
      <c r="J26" s="27"/>
      <c r="K26" s="20"/>
    </row>
    <row r="27" spans="1:11" ht="162" customHeight="1">
      <c r="A27" s="19"/>
      <c r="B27" s="21" t="s">
        <v>67</v>
      </c>
      <c r="C27" s="22" t="s">
        <v>68</v>
      </c>
      <c r="D27" s="21" t="s">
        <v>27</v>
      </c>
      <c r="E27" s="28">
        <v>0</v>
      </c>
      <c r="F27" s="28">
        <v>0.49382716049382702</v>
      </c>
      <c r="G27" s="28">
        <v>0</v>
      </c>
      <c r="H27" s="29">
        <v>0</v>
      </c>
      <c r="I27" s="28">
        <v>0</v>
      </c>
      <c r="J27" s="28">
        <v>0</v>
      </c>
      <c r="K27" s="23" t="s">
        <v>69</v>
      </c>
    </row>
    <row r="28" spans="1:11" ht="143.25" customHeight="1">
      <c r="A28" s="19"/>
      <c r="B28" s="21" t="s">
        <v>70</v>
      </c>
      <c r="C28" s="22" t="s">
        <v>71</v>
      </c>
      <c r="D28" s="21" t="s">
        <v>27</v>
      </c>
      <c r="E28" s="28">
        <v>90.370370370370367</v>
      </c>
      <c r="F28" s="28">
        <v>93.091228070175433</v>
      </c>
      <c r="G28" s="28">
        <v>93.747368421052627</v>
      </c>
      <c r="H28" s="29">
        <v>95.11</v>
      </c>
      <c r="I28" s="28">
        <v>95.807017543859658</v>
      </c>
      <c r="J28" s="28">
        <v>96.508771929824562</v>
      </c>
      <c r="K28" s="23" t="s">
        <v>72</v>
      </c>
    </row>
    <row r="29" spans="1:11" ht="336" customHeight="1">
      <c r="A29" s="19"/>
      <c r="B29" s="21" t="s">
        <v>73</v>
      </c>
      <c r="C29" s="22" t="s">
        <v>74</v>
      </c>
      <c r="D29" s="21" t="s">
        <v>27</v>
      </c>
      <c r="E29" s="28">
        <v>5.5555555555555545</v>
      </c>
      <c r="F29" s="28">
        <v>5.2631578947368425</v>
      </c>
      <c r="G29" s="28">
        <v>5.2631578947368425</v>
      </c>
      <c r="H29" s="29">
        <v>5.26</v>
      </c>
      <c r="I29" s="28">
        <v>5.2631578947368425</v>
      </c>
      <c r="J29" s="28">
        <v>5.2631578947368425</v>
      </c>
      <c r="K29" s="23" t="s">
        <v>75</v>
      </c>
    </row>
    <row r="30" spans="1:11" ht="200.25" customHeight="1">
      <c r="A30" s="19"/>
      <c r="B30" s="21" t="s">
        <v>76</v>
      </c>
      <c r="C30" s="22" t="s">
        <v>77</v>
      </c>
      <c r="D30" s="21" t="s">
        <v>27</v>
      </c>
      <c r="E30" s="28">
        <v>75.578692004447589</v>
      </c>
      <c r="F30" s="28">
        <v>78.068387681159422</v>
      </c>
      <c r="G30" s="28">
        <v>79.766960688228252</v>
      </c>
      <c r="H30" s="29">
        <v>80</v>
      </c>
      <c r="I30" s="28">
        <v>80.998487140695914</v>
      </c>
      <c r="J30" s="28">
        <v>81.996694857587244</v>
      </c>
      <c r="K30" s="23" t="s">
        <v>78</v>
      </c>
    </row>
    <row r="31" spans="1:11" ht="198" customHeight="1">
      <c r="A31" s="19"/>
      <c r="B31" s="21" t="s">
        <v>79</v>
      </c>
      <c r="C31" s="22" t="s">
        <v>80</v>
      </c>
      <c r="D31" s="21" t="s">
        <v>27</v>
      </c>
      <c r="E31" s="28">
        <v>3.8897396630934162</v>
      </c>
      <c r="F31" s="28">
        <v>2.7358024691358027</v>
      </c>
      <c r="G31" s="28">
        <v>2.8797344787192514</v>
      </c>
      <c r="H31" s="29">
        <v>3</v>
      </c>
      <c r="I31" s="28">
        <v>3.0042918454935612</v>
      </c>
      <c r="J31" s="28">
        <v>3.0042132258655436</v>
      </c>
      <c r="K31" s="23" t="s">
        <v>81</v>
      </c>
    </row>
    <row r="32" spans="1:11" ht="144" customHeight="1">
      <c r="A32" s="19"/>
      <c r="B32" s="21" t="s">
        <v>82</v>
      </c>
      <c r="C32" s="22" t="s">
        <v>83</v>
      </c>
      <c r="D32" s="21" t="s">
        <v>84</v>
      </c>
      <c r="E32" s="28">
        <v>5.1817358254802937</v>
      </c>
      <c r="F32" s="28">
        <v>7.6072009968446652</v>
      </c>
      <c r="G32" s="28">
        <v>7.5874951037994514</v>
      </c>
      <c r="H32" s="29">
        <v>7.67</v>
      </c>
      <c r="I32" s="28">
        <v>7.6699953706765429</v>
      </c>
      <c r="J32" s="28">
        <v>7.669995456526375</v>
      </c>
      <c r="K32" s="23" t="s">
        <v>85</v>
      </c>
    </row>
    <row r="33" spans="1:11" ht="310.5" customHeight="1">
      <c r="A33" s="19"/>
      <c r="B33" s="21" t="s">
        <v>86</v>
      </c>
      <c r="C33" s="22" t="s">
        <v>87</v>
      </c>
      <c r="D33" s="21" t="s">
        <v>27</v>
      </c>
      <c r="E33" s="28">
        <v>55.14322475790614</v>
      </c>
      <c r="F33" s="28">
        <v>70.444301352221501</v>
      </c>
      <c r="G33" s="28">
        <v>65.984922518497839</v>
      </c>
      <c r="H33" s="29">
        <v>68.3</v>
      </c>
      <c r="I33" s="28">
        <v>70.697441043652788</v>
      </c>
      <c r="J33" s="28">
        <v>72.999856877057397</v>
      </c>
      <c r="K33" s="23" t="s">
        <v>88</v>
      </c>
    </row>
    <row r="34" spans="1:11" ht="19.5" customHeight="1">
      <c r="A34" s="19"/>
      <c r="B34" s="49" t="s">
        <v>89</v>
      </c>
      <c r="C34" s="49" t="s">
        <v>89</v>
      </c>
      <c r="D34" s="49" t="s">
        <v>89</v>
      </c>
      <c r="E34" s="27"/>
      <c r="F34" s="27"/>
      <c r="G34" s="27"/>
      <c r="H34" s="31"/>
      <c r="I34" s="27"/>
      <c r="J34" s="27"/>
      <c r="K34" s="20"/>
    </row>
    <row r="35" spans="1:11" ht="48" customHeight="1">
      <c r="A35" s="19"/>
      <c r="B35" s="48" t="s">
        <v>90</v>
      </c>
      <c r="C35" s="22" t="s">
        <v>91</v>
      </c>
      <c r="D35" s="21" t="s">
        <v>44</v>
      </c>
      <c r="E35" s="27"/>
      <c r="F35" s="27"/>
      <c r="G35" s="27"/>
      <c r="H35" s="31"/>
      <c r="I35" s="27"/>
      <c r="J35" s="27"/>
      <c r="K35" s="20"/>
    </row>
    <row r="36" spans="1:11" ht="19.5" customHeight="1">
      <c r="A36" s="19"/>
      <c r="B36" s="48" t="s">
        <v>90</v>
      </c>
      <c r="C36" s="24" t="s">
        <v>92</v>
      </c>
      <c r="D36" s="21" t="s">
        <v>27</v>
      </c>
      <c r="E36" s="28">
        <v>41.03996333052627</v>
      </c>
      <c r="F36" s="28">
        <v>41.246169998500136</v>
      </c>
      <c r="G36" s="28">
        <v>37.408389526078459</v>
      </c>
      <c r="H36" s="29">
        <v>37.42</v>
      </c>
      <c r="I36" s="28">
        <v>37.537537537537538</v>
      </c>
      <c r="J36" s="28">
        <v>37.659809646780332</v>
      </c>
      <c r="K36" s="23"/>
    </row>
    <row r="37" spans="1:11" ht="19.5" customHeight="1">
      <c r="A37" s="19"/>
      <c r="B37" s="48" t="s">
        <v>90</v>
      </c>
      <c r="C37" s="24" t="s">
        <v>93</v>
      </c>
      <c r="D37" s="21" t="s">
        <v>27</v>
      </c>
      <c r="E37" s="28">
        <v>77.777777777777786</v>
      </c>
      <c r="F37" s="28">
        <v>83.333333333333343</v>
      </c>
      <c r="G37" s="28">
        <v>83.333333333333343</v>
      </c>
      <c r="H37" s="29">
        <v>83.33</v>
      </c>
      <c r="I37" s="28">
        <v>83.333333333333343</v>
      </c>
      <c r="J37" s="28">
        <v>83.333333333333343</v>
      </c>
      <c r="K37" s="23"/>
    </row>
    <row r="38" spans="1:11" ht="19.5" customHeight="1">
      <c r="A38" s="19"/>
      <c r="B38" s="48" t="s">
        <v>90</v>
      </c>
      <c r="C38" s="24" t="s">
        <v>94</v>
      </c>
      <c r="D38" s="21" t="s">
        <v>27</v>
      </c>
      <c r="E38" s="28">
        <v>100</v>
      </c>
      <c r="F38" s="28">
        <v>100</v>
      </c>
      <c r="G38" s="28">
        <v>100</v>
      </c>
      <c r="H38" s="29">
        <v>100</v>
      </c>
      <c r="I38" s="28">
        <v>100</v>
      </c>
      <c r="J38" s="28">
        <v>100</v>
      </c>
      <c r="K38" s="23"/>
    </row>
    <row r="39" spans="1:11" ht="90.75" customHeight="1">
      <c r="A39" s="19"/>
      <c r="B39" s="33" t="s">
        <v>173</v>
      </c>
      <c r="C39" s="22" t="s">
        <v>95</v>
      </c>
      <c r="D39" s="21" t="s">
        <v>27</v>
      </c>
      <c r="E39" s="28">
        <v>40</v>
      </c>
      <c r="F39" s="28">
        <v>40</v>
      </c>
      <c r="G39" s="28">
        <v>36.840000000000003</v>
      </c>
      <c r="H39" s="29">
        <v>33.33</v>
      </c>
      <c r="I39" s="28">
        <v>33.333333333333329</v>
      </c>
      <c r="J39" s="28">
        <v>33.333333333333329</v>
      </c>
      <c r="K39" s="23"/>
    </row>
    <row r="40" spans="1:11" ht="124.5" customHeight="1">
      <c r="A40" s="19"/>
      <c r="B40" s="21" t="s">
        <v>96</v>
      </c>
      <c r="C40" s="22" t="s">
        <v>97</v>
      </c>
      <c r="D40" s="21" t="s">
        <v>27</v>
      </c>
      <c r="E40" s="28">
        <v>75</v>
      </c>
      <c r="F40" s="28">
        <v>50</v>
      </c>
      <c r="G40" s="28">
        <v>42.857142857142854</v>
      </c>
      <c r="H40" s="29">
        <v>42.86</v>
      </c>
      <c r="I40" s="28">
        <v>42.857142857142854</v>
      </c>
      <c r="J40" s="28">
        <v>42.857142857142854</v>
      </c>
      <c r="K40" s="23" t="s">
        <v>98</v>
      </c>
    </row>
    <row r="41" spans="1:11" ht="19.5" customHeight="1">
      <c r="A41" s="19"/>
      <c r="B41" s="49" t="s">
        <v>99</v>
      </c>
      <c r="C41" s="49" t="s">
        <v>99</v>
      </c>
      <c r="D41" s="49" t="s">
        <v>99</v>
      </c>
      <c r="E41" s="27"/>
      <c r="F41" s="27"/>
      <c r="G41" s="27"/>
      <c r="H41" s="31"/>
      <c r="I41" s="27"/>
      <c r="J41" s="27"/>
      <c r="K41" s="20"/>
    </row>
    <row r="42" spans="1:11" ht="48" customHeight="1">
      <c r="A42" s="19"/>
      <c r="B42" s="21" t="s">
        <v>100</v>
      </c>
      <c r="C42" s="22" t="s">
        <v>101</v>
      </c>
      <c r="D42" s="21" t="s">
        <v>27</v>
      </c>
      <c r="E42" s="28">
        <v>27.927543042679542</v>
      </c>
      <c r="F42" s="28">
        <v>27.809183873582683</v>
      </c>
      <c r="G42" s="28">
        <v>27.88739870752644</v>
      </c>
      <c r="H42" s="29">
        <v>35.81</v>
      </c>
      <c r="I42" s="28">
        <v>40.075171587318877</v>
      </c>
      <c r="J42" s="28">
        <v>44.447480598972568</v>
      </c>
      <c r="K42" s="23" t="s">
        <v>102</v>
      </c>
    </row>
    <row r="43" spans="1:11" ht="84.75" customHeight="1">
      <c r="A43" s="19"/>
      <c r="B43" s="25" t="s">
        <v>103</v>
      </c>
      <c r="C43" s="22" t="s">
        <v>104</v>
      </c>
      <c r="D43" s="21" t="s">
        <v>27</v>
      </c>
      <c r="E43" s="28">
        <v>90.393791620785493</v>
      </c>
      <c r="F43" s="28">
        <v>83.791145108947617</v>
      </c>
      <c r="G43" s="28">
        <v>80.92279369462662</v>
      </c>
      <c r="H43" s="29">
        <v>82.6</v>
      </c>
      <c r="I43" s="28">
        <v>83.299210295408017</v>
      </c>
      <c r="J43" s="28">
        <v>83.70044052863436</v>
      </c>
      <c r="K43" s="23" t="s">
        <v>105</v>
      </c>
    </row>
    <row r="44" spans="1:11" ht="19.5" customHeight="1">
      <c r="A44" s="19"/>
      <c r="B44" s="54" t="s">
        <v>106</v>
      </c>
      <c r="C44" s="54" t="s">
        <v>106</v>
      </c>
      <c r="D44" s="54" t="s">
        <v>106</v>
      </c>
      <c r="E44" s="27"/>
      <c r="F44" s="27"/>
      <c r="G44" s="27"/>
      <c r="H44" s="31"/>
      <c r="I44" s="27"/>
      <c r="J44" s="27"/>
      <c r="K44" s="20"/>
    </row>
    <row r="45" spans="1:11" ht="48" customHeight="1">
      <c r="A45" s="19"/>
      <c r="B45" s="48" t="s">
        <v>107</v>
      </c>
      <c r="C45" s="22" t="s">
        <v>108</v>
      </c>
      <c r="D45" s="22" t="s">
        <v>109</v>
      </c>
      <c r="E45" s="28">
        <v>22.262571025761524</v>
      </c>
      <c r="F45" s="28">
        <v>22.421982462173318</v>
      </c>
      <c r="G45" s="28">
        <v>22.94411188447841</v>
      </c>
      <c r="H45" s="29">
        <v>23.14</v>
      </c>
      <c r="I45" s="28">
        <v>23.345059374659549</v>
      </c>
      <c r="J45" s="28">
        <v>23.549808722264729</v>
      </c>
      <c r="K45" s="23" t="s">
        <v>110</v>
      </c>
    </row>
    <row r="46" spans="1:11" ht="33.75" customHeight="1">
      <c r="A46" s="19"/>
      <c r="B46" s="48" t="s">
        <v>107</v>
      </c>
      <c r="C46" s="22" t="s">
        <v>111</v>
      </c>
      <c r="D46" s="22" t="s">
        <v>109</v>
      </c>
      <c r="E46" s="28">
        <v>0.13577299037426313</v>
      </c>
      <c r="F46" s="28">
        <v>0.11601422725032676</v>
      </c>
      <c r="G46" s="28">
        <v>0.11486318877468478</v>
      </c>
      <c r="H46" s="29">
        <v>0.12</v>
      </c>
      <c r="I46" s="28">
        <v>0.13250000000000001</v>
      </c>
      <c r="J46" s="28">
        <v>0.12735070575461455</v>
      </c>
      <c r="K46" s="23"/>
    </row>
    <row r="47" spans="1:11" ht="67.5" customHeight="1">
      <c r="A47" s="19"/>
      <c r="B47" s="48" t="s">
        <v>112</v>
      </c>
      <c r="C47" s="22" t="s">
        <v>113</v>
      </c>
      <c r="D47" s="22" t="s">
        <v>114</v>
      </c>
      <c r="E47" s="28">
        <v>0.72000000000000008</v>
      </c>
      <c r="F47" s="28">
        <v>1.32</v>
      </c>
      <c r="G47" s="28">
        <v>1.3</v>
      </c>
      <c r="H47" s="29">
        <v>1.35</v>
      </c>
      <c r="I47" s="28">
        <v>1.35</v>
      </c>
      <c r="J47" s="28">
        <v>1.35</v>
      </c>
      <c r="K47" s="23" t="s">
        <v>115</v>
      </c>
    </row>
    <row r="48" spans="1:11" ht="84" customHeight="1">
      <c r="A48" s="19"/>
      <c r="B48" s="48" t="s">
        <v>112</v>
      </c>
      <c r="C48" s="22" t="s">
        <v>116</v>
      </c>
      <c r="D48" s="22" t="s">
        <v>114</v>
      </c>
      <c r="E48" s="28">
        <v>0.45</v>
      </c>
      <c r="F48" s="28">
        <v>0.94000000000000006</v>
      </c>
      <c r="G48" s="28">
        <v>1.04</v>
      </c>
      <c r="H48" s="29">
        <v>1.1000000000000001</v>
      </c>
      <c r="I48" s="28">
        <v>1.1000000000000001</v>
      </c>
      <c r="J48" s="28">
        <v>1.1000000000000001</v>
      </c>
      <c r="K48" s="23" t="s">
        <v>117</v>
      </c>
    </row>
    <row r="49" spans="1:11" ht="116.25" customHeight="1">
      <c r="A49" s="19"/>
      <c r="B49" s="48" t="s">
        <v>118</v>
      </c>
      <c r="C49" s="22" t="s">
        <v>119</v>
      </c>
      <c r="D49" s="22" t="s">
        <v>44</v>
      </c>
      <c r="E49" s="27"/>
      <c r="F49" s="27"/>
      <c r="G49" s="27"/>
      <c r="H49" s="31"/>
      <c r="I49" s="27"/>
      <c r="J49" s="27"/>
      <c r="K49" s="20"/>
    </row>
    <row r="50" spans="1:11" ht="33.75" customHeight="1">
      <c r="A50" s="19"/>
      <c r="B50" s="48" t="s">
        <v>118</v>
      </c>
      <c r="C50" s="22" t="s">
        <v>120</v>
      </c>
      <c r="D50" s="22" t="s">
        <v>109</v>
      </c>
      <c r="E50" s="28">
        <v>5900</v>
      </c>
      <c r="F50" s="28">
        <v>0</v>
      </c>
      <c r="G50" s="28">
        <v>0</v>
      </c>
      <c r="H50" s="29">
        <v>0</v>
      </c>
      <c r="I50" s="28">
        <v>0</v>
      </c>
      <c r="J50" s="28">
        <v>0</v>
      </c>
      <c r="K50" s="23"/>
    </row>
    <row r="51" spans="1:11" ht="33.75" customHeight="1">
      <c r="A51" s="19"/>
      <c r="B51" s="48" t="s">
        <v>118</v>
      </c>
      <c r="C51" s="22" t="s">
        <v>121</v>
      </c>
      <c r="D51" s="22" t="s">
        <v>109</v>
      </c>
      <c r="E51" s="28">
        <v>0</v>
      </c>
      <c r="F51" s="28">
        <v>0</v>
      </c>
      <c r="G51" s="28">
        <v>0</v>
      </c>
      <c r="H51" s="29">
        <v>0</v>
      </c>
      <c r="I51" s="28">
        <v>0</v>
      </c>
      <c r="J51" s="28">
        <v>0</v>
      </c>
      <c r="K51" s="23"/>
    </row>
    <row r="52" spans="1:11" ht="19.5" customHeight="1">
      <c r="A52" s="19"/>
      <c r="B52" s="54" t="s">
        <v>122</v>
      </c>
      <c r="C52" s="54" t="s">
        <v>122</v>
      </c>
      <c r="D52" s="54" t="s">
        <v>122</v>
      </c>
      <c r="E52" s="27"/>
      <c r="F52" s="27"/>
      <c r="G52" s="27"/>
      <c r="H52" s="31"/>
      <c r="I52" s="27"/>
      <c r="J52" s="27"/>
      <c r="K52" s="20"/>
    </row>
    <row r="53" spans="1:11" ht="123.75" customHeight="1">
      <c r="A53" s="19"/>
      <c r="B53" s="21" t="s">
        <v>123</v>
      </c>
      <c r="C53" s="22" t="s">
        <v>124</v>
      </c>
      <c r="D53" s="22" t="s">
        <v>27</v>
      </c>
      <c r="E53" s="28">
        <v>98.697539797395081</v>
      </c>
      <c r="F53" s="28">
        <v>99.258160237388722</v>
      </c>
      <c r="G53" s="28">
        <v>98.81</v>
      </c>
      <c r="H53" s="28">
        <v>98.81</v>
      </c>
      <c r="I53" s="28">
        <v>98.81</v>
      </c>
      <c r="J53" s="28">
        <v>98.81</v>
      </c>
      <c r="K53" s="23" t="s">
        <v>180</v>
      </c>
    </row>
    <row r="54" spans="1:11" ht="254.25" customHeight="1">
      <c r="A54" s="19"/>
      <c r="B54" s="21" t="s">
        <v>125</v>
      </c>
      <c r="C54" s="22" t="s">
        <v>126</v>
      </c>
      <c r="D54" s="22" t="s">
        <v>27</v>
      </c>
      <c r="E54" s="28">
        <v>83.333333333333343</v>
      </c>
      <c r="F54" s="28">
        <v>81.818181818181827</v>
      </c>
      <c r="G54" s="28">
        <v>77.777777777777786</v>
      </c>
      <c r="H54" s="29">
        <v>77.78</v>
      </c>
      <c r="I54" s="28">
        <v>77.777777777777786</v>
      </c>
      <c r="J54" s="28">
        <v>77.777777777777786</v>
      </c>
      <c r="K54" s="23"/>
    </row>
    <row r="55" spans="1:11" ht="75.75" customHeight="1">
      <c r="A55" s="19"/>
      <c r="B55" s="21" t="s">
        <v>127</v>
      </c>
      <c r="C55" s="22" t="s">
        <v>128</v>
      </c>
      <c r="D55" s="22" t="s">
        <v>27</v>
      </c>
      <c r="E55" s="28">
        <v>100</v>
      </c>
      <c r="F55" s="28">
        <v>100</v>
      </c>
      <c r="G55" s="28">
        <v>100</v>
      </c>
      <c r="H55" s="29">
        <v>100</v>
      </c>
      <c r="I55" s="28">
        <v>100</v>
      </c>
      <c r="J55" s="28">
        <v>100</v>
      </c>
      <c r="K55" s="23"/>
    </row>
    <row r="56" spans="1:11" ht="113.25" customHeight="1">
      <c r="A56" s="19"/>
      <c r="B56" s="21" t="s">
        <v>129</v>
      </c>
      <c r="C56" s="22" t="s">
        <v>130</v>
      </c>
      <c r="D56" s="22" t="s">
        <v>27</v>
      </c>
      <c r="E56" s="28">
        <v>12.866817155756205</v>
      </c>
      <c r="F56" s="28">
        <v>14.450201496833614</v>
      </c>
      <c r="G56" s="28">
        <v>14.524495677233427</v>
      </c>
      <c r="H56" s="29">
        <v>14.45</v>
      </c>
      <c r="I56" s="28">
        <v>14.450867052023128</v>
      </c>
      <c r="J56" s="28">
        <v>14.450867052023128</v>
      </c>
      <c r="K56" s="23"/>
    </row>
    <row r="57" spans="1:11" ht="19.5" customHeight="1">
      <c r="A57" s="19"/>
      <c r="B57" s="54" t="s">
        <v>131</v>
      </c>
      <c r="C57" s="54" t="s">
        <v>131</v>
      </c>
      <c r="D57" s="54" t="s">
        <v>131</v>
      </c>
      <c r="E57" s="27"/>
      <c r="F57" s="27"/>
      <c r="G57" s="27"/>
      <c r="H57" s="31"/>
      <c r="I57" s="27"/>
      <c r="J57" s="27"/>
      <c r="K57" s="20"/>
    </row>
    <row r="58" spans="1:11" ht="117.75" customHeight="1">
      <c r="A58" s="19"/>
      <c r="B58" s="21" t="s">
        <v>132</v>
      </c>
      <c r="C58" s="22" t="s">
        <v>133</v>
      </c>
      <c r="D58" s="22" t="s">
        <v>27</v>
      </c>
      <c r="E58" s="28">
        <v>22.777825242360418</v>
      </c>
      <c r="F58" s="28">
        <v>37.290897609564105</v>
      </c>
      <c r="G58" s="28">
        <v>32.380272537104425</v>
      </c>
      <c r="H58" s="29">
        <v>61.65</v>
      </c>
      <c r="I58" s="28">
        <v>58.716670354679721</v>
      </c>
      <c r="J58" s="28">
        <v>59.918403851926271</v>
      </c>
      <c r="K58" s="23" t="s">
        <v>134</v>
      </c>
    </row>
    <row r="59" spans="1:11" ht="108.75" customHeight="1">
      <c r="A59" s="19"/>
      <c r="B59" s="21" t="s">
        <v>135</v>
      </c>
      <c r="C59" s="22" t="s">
        <v>136</v>
      </c>
      <c r="D59" s="22" t="s">
        <v>27</v>
      </c>
      <c r="E59" s="28">
        <v>0</v>
      </c>
      <c r="F59" s="28">
        <v>0</v>
      </c>
      <c r="G59" s="28">
        <v>0</v>
      </c>
      <c r="H59" s="29">
        <v>0</v>
      </c>
      <c r="I59" s="28">
        <v>0</v>
      </c>
      <c r="J59" s="28">
        <v>0</v>
      </c>
      <c r="K59" s="23"/>
    </row>
    <row r="60" spans="1:11" ht="69" customHeight="1">
      <c r="A60" s="19"/>
      <c r="B60" s="21" t="s">
        <v>137</v>
      </c>
      <c r="C60" s="22" t="s">
        <v>138</v>
      </c>
      <c r="D60" s="22" t="s">
        <v>84</v>
      </c>
      <c r="E60" s="28">
        <v>0</v>
      </c>
      <c r="F60" s="28">
        <v>0</v>
      </c>
      <c r="G60" s="28">
        <v>0</v>
      </c>
      <c r="H60" s="29">
        <v>0</v>
      </c>
      <c r="I60" s="28">
        <v>0</v>
      </c>
      <c r="J60" s="28">
        <v>0</v>
      </c>
      <c r="K60" s="23"/>
    </row>
    <row r="61" spans="1:11" ht="102" customHeight="1">
      <c r="A61" s="19"/>
      <c r="B61" s="21" t="s">
        <v>139</v>
      </c>
      <c r="C61" s="22" t="s">
        <v>140</v>
      </c>
      <c r="D61" s="22" t="s">
        <v>27</v>
      </c>
      <c r="E61" s="28">
        <v>0</v>
      </c>
      <c r="F61" s="28">
        <v>0</v>
      </c>
      <c r="G61" s="28">
        <v>0</v>
      </c>
      <c r="H61" s="29">
        <v>0</v>
      </c>
      <c r="I61" s="28">
        <v>0</v>
      </c>
      <c r="J61" s="28">
        <v>0</v>
      </c>
      <c r="K61" s="23"/>
    </row>
    <row r="62" spans="1:11" ht="89.25" customHeight="1">
      <c r="A62" s="19"/>
      <c r="B62" s="21" t="s">
        <v>141</v>
      </c>
      <c r="C62" s="22" t="s">
        <v>142</v>
      </c>
      <c r="D62" s="22" t="s">
        <v>31</v>
      </c>
      <c r="E62" s="28">
        <v>962.11592947522138</v>
      </c>
      <c r="F62" s="28">
        <v>943.81883257268964</v>
      </c>
      <c r="G62" s="28">
        <v>930.01883885719201</v>
      </c>
      <c r="H62" s="29">
        <v>1028.3</v>
      </c>
      <c r="I62" s="28">
        <v>1032.3821428571428</v>
      </c>
      <c r="J62" s="28">
        <v>1035.744951140065</v>
      </c>
      <c r="K62" s="23" t="s">
        <v>143</v>
      </c>
    </row>
    <row r="63" spans="1:11" ht="81" customHeight="1">
      <c r="A63" s="19"/>
      <c r="B63" s="21" t="s">
        <v>144</v>
      </c>
      <c r="C63" s="22" t="s">
        <v>145</v>
      </c>
      <c r="D63" s="22" t="s">
        <v>146</v>
      </c>
      <c r="E63" s="28" t="s">
        <v>147</v>
      </c>
      <c r="F63" s="28" t="s">
        <v>147</v>
      </c>
      <c r="G63" s="28" t="s">
        <v>147</v>
      </c>
      <c r="H63" s="29" t="s">
        <v>147</v>
      </c>
      <c r="I63" s="28" t="s">
        <v>147</v>
      </c>
      <c r="J63" s="28" t="s">
        <v>147</v>
      </c>
      <c r="K63" s="23" t="s">
        <v>148</v>
      </c>
    </row>
    <row r="64" spans="1:11" ht="233.25" customHeight="1">
      <c r="A64" s="19"/>
      <c r="B64" s="21" t="s">
        <v>149</v>
      </c>
      <c r="C64" s="22" t="s">
        <v>150</v>
      </c>
      <c r="D64" s="22" t="s">
        <v>151</v>
      </c>
      <c r="E64" s="28">
        <v>51.94</v>
      </c>
      <c r="F64" s="28">
        <v>52.7</v>
      </c>
      <c r="G64" s="28">
        <v>54.1</v>
      </c>
      <c r="H64" s="29"/>
      <c r="I64" s="28"/>
      <c r="J64" s="28"/>
      <c r="K64" s="23" t="s">
        <v>152</v>
      </c>
    </row>
    <row r="65" spans="1:11" ht="33.75" customHeight="1">
      <c r="A65" s="19"/>
      <c r="B65" s="21" t="s">
        <v>153</v>
      </c>
      <c r="C65" s="22" t="s">
        <v>154</v>
      </c>
      <c r="D65" s="22" t="s">
        <v>155</v>
      </c>
      <c r="E65" s="28">
        <v>93.811000000000007</v>
      </c>
      <c r="F65" s="28">
        <v>93.341999999999999</v>
      </c>
      <c r="G65" s="28">
        <v>92.719000000000008</v>
      </c>
      <c r="H65" s="29">
        <v>92.7</v>
      </c>
      <c r="I65" s="28">
        <v>92.4</v>
      </c>
      <c r="J65" s="28">
        <v>92.100000000000009</v>
      </c>
      <c r="K65" s="23" t="s">
        <v>156</v>
      </c>
    </row>
    <row r="66" spans="1:11" ht="19.5" customHeight="1">
      <c r="A66" s="19"/>
      <c r="B66" s="54" t="s">
        <v>157</v>
      </c>
      <c r="C66" s="54" t="s">
        <v>157</v>
      </c>
      <c r="D66" s="54" t="s">
        <v>157</v>
      </c>
      <c r="E66" s="27"/>
      <c r="F66" s="27"/>
      <c r="G66" s="27"/>
      <c r="H66" s="31"/>
      <c r="I66" s="27"/>
      <c r="J66" s="27"/>
      <c r="K66" s="20"/>
    </row>
    <row r="67" spans="1:11" ht="48" customHeight="1">
      <c r="A67" s="19"/>
      <c r="B67" s="48" t="s">
        <v>158</v>
      </c>
      <c r="C67" s="22" t="s">
        <v>159</v>
      </c>
      <c r="D67" s="22" t="s">
        <v>44</v>
      </c>
      <c r="E67" s="27"/>
      <c r="F67" s="27"/>
      <c r="G67" s="27"/>
      <c r="H67" s="31"/>
      <c r="I67" s="27"/>
      <c r="J67" s="27"/>
      <c r="K67" s="20"/>
    </row>
    <row r="68" spans="1:11" ht="58.5" customHeight="1">
      <c r="A68" s="19"/>
      <c r="B68" s="48" t="s">
        <v>158</v>
      </c>
      <c r="C68" s="22" t="s">
        <v>160</v>
      </c>
      <c r="D68" s="22" t="s">
        <v>161</v>
      </c>
      <c r="E68" s="28">
        <v>655.48493513429321</v>
      </c>
      <c r="F68" s="28">
        <v>666.14409088861862</v>
      </c>
      <c r="G68" s="28">
        <v>591.23553920733855</v>
      </c>
      <c r="H68" s="29">
        <v>573.62</v>
      </c>
      <c r="I68" s="28">
        <v>631.72693096377304</v>
      </c>
      <c r="J68" s="28">
        <v>614.77112977884451</v>
      </c>
      <c r="K68" s="23" t="s">
        <v>174</v>
      </c>
    </row>
    <row r="69" spans="1:11" ht="57" customHeight="1">
      <c r="A69" s="19"/>
      <c r="B69" s="48" t="s">
        <v>158</v>
      </c>
      <c r="C69" s="22" t="s">
        <v>162</v>
      </c>
      <c r="D69" s="22" t="s">
        <v>163</v>
      </c>
      <c r="E69" s="28">
        <v>0.16959532602389477</v>
      </c>
      <c r="F69" s="28">
        <v>0.18824227409264116</v>
      </c>
      <c r="G69" s="28">
        <v>0.20034779923901891</v>
      </c>
      <c r="H69" s="29">
        <v>0.2</v>
      </c>
      <c r="I69" s="28">
        <v>0.17126161222655079</v>
      </c>
      <c r="J69" s="28">
        <v>0.16612408169195703</v>
      </c>
      <c r="K69" s="23" t="s">
        <v>175</v>
      </c>
    </row>
    <row r="70" spans="1:11" ht="57.75" customHeight="1">
      <c r="A70" s="19"/>
      <c r="B70" s="48" t="s">
        <v>158</v>
      </c>
      <c r="C70" s="22" t="s">
        <v>164</v>
      </c>
      <c r="D70" s="22" t="s">
        <v>165</v>
      </c>
      <c r="E70" s="28">
        <v>18.510263046339887</v>
      </c>
      <c r="F70" s="28">
        <v>17.44062039735099</v>
      </c>
      <c r="G70" s="28">
        <v>15.545070034388143</v>
      </c>
      <c r="H70" s="29">
        <v>15.08</v>
      </c>
      <c r="I70" s="28">
        <v>17.114008075821665</v>
      </c>
      <c r="J70" s="28">
        <v>16.600582321858639</v>
      </c>
      <c r="K70" s="23" t="s">
        <v>176</v>
      </c>
    </row>
    <row r="71" spans="1:11" ht="57.75" customHeight="1">
      <c r="A71" s="19"/>
      <c r="B71" s="48" t="s">
        <v>158</v>
      </c>
      <c r="C71" s="22" t="s">
        <v>166</v>
      </c>
      <c r="D71" s="22" t="s">
        <v>165</v>
      </c>
      <c r="E71" s="28">
        <v>27.482665859645582</v>
      </c>
      <c r="F71" s="28">
        <v>25.004931486548106</v>
      </c>
      <c r="G71" s="28">
        <v>27.028553270164085</v>
      </c>
      <c r="H71" s="29">
        <v>26.65</v>
      </c>
      <c r="I71" s="28">
        <v>25.848324474231568</v>
      </c>
      <c r="J71" s="28">
        <v>25.07286803790155</v>
      </c>
      <c r="K71" s="23" t="s">
        <v>178</v>
      </c>
    </row>
    <row r="72" spans="1:11" ht="68.25" customHeight="1">
      <c r="A72" s="19"/>
      <c r="B72" s="48" t="s">
        <v>158</v>
      </c>
      <c r="C72" s="22" t="s">
        <v>167</v>
      </c>
      <c r="D72" s="22" t="s">
        <v>165</v>
      </c>
      <c r="E72" s="28">
        <v>96.48441926345609</v>
      </c>
      <c r="F72" s="28">
        <v>93.596017069701276</v>
      </c>
      <c r="G72" s="28">
        <v>88.607498651832088</v>
      </c>
      <c r="H72" s="29">
        <v>88.49</v>
      </c>
      <c r="I72" s="28">
        <v>86.118563454089767</v>
      </c>
      <c r="J72" s="28">
        <v>83.807103263043601</v>
      </c>
      <c r="K72" s="23" t="s">
        <v>179</v>
      </c>
    </row>
    <row r="73" spans="1:11" ht="48" customHeight="1">
      <c r="A73" s="19"/>
      <c r="B73" s="48" t="s">
        <v>168</v>
      </c>
      <c r="C73" s="22" t="s">
        <v>169</v>
      </c>
      <c r="D73" s="22" t="s">
        <v>44</v>
      </c>
      <c r="E73" s="27"/>
      <c r="F73" s="27"/>
      <c r="G73" s="27"/>
      <c r="H73" s="31"/>
      <c r="I73" s="27"/>
      <c r="J73" s="27"/>
      <c r="K73" s="20"/>
    </row>
    <row r="74" spans="1:11" ht="48" customHeight="1">
      <c r="A74" s="19"/>
      <c r="B74" s="48" t="s">
        <v>168</v>
      </c>
      <c r="C74" s="22" t="s">
        <v>160</v>
      </c>
      <c r="D74" s="22" t="s">
        <v>170</v>
      </c>
      <c r="E74" s="28">
        <v>104.49062476681837</v>
      </c>
      <c r="F74" s="28">
        <v>82.376025797604512</v>
      </c>
      <c r="G74" s="28">
        <v>85.131310734585142</v>
      </c>
      <c r="H74" s="29">
        <v>82.59</v>
      </c>
      <c r="I74" s="28">
        <v>80.376623376623371</v>
      </c>
      <c r="J74" s="28">
        <v>78.219218241042341</v>
      </c>
      <c r="K74" s="23"/>
    </row>
    <row r="75" spans="1:11" ht="33.75" customHeight="1">
      <c r="A75" s="19"/>
      <c r="B75" s="48" t="s">
        <v>168</v>
      </c>
      <c r="C75" s="22" t="s">
        <v>162</v>
      </c>
      <c r="D75" s="22" t="s">
        <v>163</v>
      </c>
      <c r="E75" s="28">
        <v>0.20157867595178969</v>
      </c>
      <c r="F75" s="28">
        <v>0.20112030322844335</v>
      </c>
      <c r="G75" s="28">
        <v>0.20153914108154386</v>
      </c>
      <c r="H75" s="29">
        <v>0.2</v>
      </c>
      <c r="I75" s="28">
        <v>0.19009630645057513</v>
      </c>
      <c r="J75" s="28">
        <v>0.18439343110831505</v>
      </c>
      <c r="K75" s="23"/>
    </row>
    <row r="76" spans="1:11" ht="48" customHeight="1">
      <c r="A76" s="19"/>
      <c r="B76" s="48" t="s">
        <v>168</v>
      </c>
      <c r="C76" s="22" t="s">
        <v>164</v>
      </c>
      <c r="D76" s="22" t="s">
        <v>171</v>
      </c>
      <c r="E76" s="28">
        <v>1.8383771625928724</v>
      </c>
      <c r="F76" s="28">
        <v>1.8440787641147605</v>
      </c>
      <c r="G76" s="28">
        <v>1.8559302839763157</v>
      </c>
      <c r="H76" s="29">
        <v>1.8</v>
      </c>
      <c r="I76" s="28">
        <v>1.7521645021645018</v>
      </c>
      <c r="J76" s="28">
        <v>1.7051031487513577</v>
      </c>
      <c r="K76" s="23"/>
    </row>
    <row r="77" spans="1:11" ht="48" customHeight="1">
      <c r="A77" s="19"/>
      <c r="B77" s="48" t="s">
        <v>168</v>
      </c>
      <c r="C77" s="22" t="s">
        <v>166</v>
      </c>
      <c r="D77" s="22" t="s">
        <v>171</v>
      </c>
      <c r="E77" s="28">
        <v>1.9795119975269433</v>
      </c>
      <c r="F77" s="28">
        <v>1.9746737802918297</v>
      </c>
      <c r="G77" s="28">
        <v>1.9963545767318458</v>
      </c>
      <c r="H77" s="29">
        <v>1.94</v>
      </c>
      <c r="I77" s="28">
        <v>1.8852813852813857</v>
      </c>
      <c r="J77" s="28">
        <v>1.8262757871878397</v>
      </c>
      <c r="K77" s="23"/>
    </row>
    <row r="78" spans="1:11" ht="48" customHeight="1">
      <c r="A78" s="19"/>
      <c r="B78" s="48" t="s">
        <v>168</v>
      </c>
      <c r="C78" s="22" t="s">
        <v>167</v>
      </c>
      <c r="D78" s="22" t="s">
        <v>171</v>
      </c>
      <c r="E78" s="28">
        <v>0</v>
      </c>
      <c r="F78" s="28">
        <v>0</v>
      </c>
      <c r="G78" s="28">
        <v>0</v>
      </c>
      <c r="H78" s="29">
        <v>0</v>
      </c>
      <c r="I78" s="28">
        <v>0</v>
      </c>
      <c r="J78" s="28">
        <v>0</v>
      </c>
      <c r="K78" s="23" t="s">
        <v>177</v>
      </c>
    </row>
  </sheetData>
  <mergeCells count="23">
    <mergeCell ref="B73:B78"/>
    <mergeCell ref="B7:D7"/>
    <mergeCell ref="K5:K6"/>
    <mergeCell ref="B5:C6"/>
    <mergeCell ref="B1:K1"/>
    <mergeCell ref="B34:D34"/>
    <mergeCell ref="B26:D26"/>
    <mergeCell ref="C2:J2"/>
    <mergeCell ref="B52:D52"/>
    <mergeCell ref="B22:D22"/>
    <mergeCell ref="E5:J5"/>
    <mergeCell ref="B66:D66"/>
    <mergeCell ref="B57:D57"/>
    <mergeCell ref="B47:B48"/>
    <mergeCell ref="B44:D44"/>
    <mergeCell ref="C3:J3"/>
    <mergeCell ref="D5:D6"/>
    <mergeCell ref="B35:B38"/>
    <mergeCell ref="B67:B72"/>
    <mergeCell ref="B15:B21"/>
    <mergeCell ref="B49:B51"/>
    <mergeCell ref="B41:D41"/>
    <mergeCell ref="B45:B46"/>
  </mergeCells>
  <pageMargins left="0.79" right="0.2" top="0.39" bottom="0.39" header="0.39" footer="0.39"/>
  <pageSetup paperSize="9" scale="58" fitToHeight="0" orientation="landscape" r:id="rId1"/>
  <headerFooter>
    <oddFooter>&amp;L&amp;"Tahoma"&amp;8 Время печати: &amp;D &amp;T&amp;R&amp;"Tahoma"&amp;8 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ТИПОВАЯ ФОРМА ДОКЛАДА</vt:lpstr>
      <vt:lpstr>Показатели</vt:lpstr>
      <vt:lpstr>Показатели!Заголовки_для_печати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 Чупина</dc:creator>
  <cp:lastModifiedBy>Чупина</cp:lastModifiedBy>
  <cp:lastPrinted>2019-05-21T04:14:10Z</cp:lastPrinted>
  <dcterms:modified xsi:type="dcterms:W3CDTF">2019-05-21T04:28:28Z</dcterms:modified>
</cp:coreProperties>
</file>